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C:\Users\monika.vohl\Desktop\"/>
    </mc:Choice>
  </mc:AlternateContent>
  <xr:revisionPtr revIDLastSave="0" documentId="13_ncr:1_{9AD15B5A-37C3-4BDE-8391-5FE9E3EF7DE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pis 25-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3" i="1" l="1"/>
  <c r="N63" i="1" s="1"/>
  <c r="I63" i="1"/>
  <c r="F63" i="1"/>
  <c r="J63" i="1" l="1"/>
  <c r="O63" i="1" s="1"/>
  <c r="M30" i="1"/>
  <c r="N30" i="1" s="1"/>
  <c r="I30" i="1"/>
  <c r="F30" i="1"/>
  <c r="J30" i="1" l="1"/>
  <c r="O30" i="1" s="1"/>
  <c r="F11" i="1"/>
  <c r="M203" i="1"/>
  <c r="N203" i="1" s="1"/>
  <c r="O203" i="1"/>
  <c r="M183" i="1"/>
  <c r="N183" i="1" s="1"/>
  <c r="O183" i="1"/>
  <c r="M176" i="1"/>
  <c r="N176" i="1" s="1"/>
  <c r="O176" i="1"/>
  <c r="M175" i="1"/>
  <c r="N175" i="1" s="1"/>
  <c r="O175" i="1"/>
  <c r="M169" i="1"/>
  <c r="N169" i="1" s="1"/>
  <c r="O169" i="1"/>
  <c r="M168" i="1"/>
  <c r="N168" i="1" s="1"/>
  <c r="O168" i="1"/>
  <c r="M167" i="1"/>
  <c r="N167" i="1" s="1"/>
  <c r="O167" i="1"/>
  <c r="M165" i="1"/>
  <c r="N165" i="1" s="1"/>
  <c r="O165" i="1"/>
  <c r="M154" i="1"/>
  <c r="N154" i="1" s="1"/>
  <c r="O154" i="1"/>
  <c r="M140" i="1"/>
  <c r="N140" i="1" s="1"/>
  <c r="O140" i="1"/>
  <c r="M139" i="1"/>
  <c r="N139" i="1" s="1"/>
  <c r="O139" i="1"/>
  <c r="M127" i="1"/>
  <c r="N127" i="1" s="1"/>
  <c r="O127" i="1"/>
  <c r="M117" i="1"/>
  <c r="N117" i="1" s="1"/>
  <c r="O117" i="1"/>
  <c r="M116" i="1"/>
  <c r="N116" i="1" s="1"/>
  <c r="O116" i="1"/>
  <c r="M27" i="1" l="1"/>
  <c r="N27" i="1" s="1"/>
  <c r="I27" i="1"/>
  <c r="F27" i="1"/>
  <c r="I26" i="1"/>
  <c r="F26" i="1"/>
  <c r="M20" i="1"/>
  <c r="N20" i="1" s="1"/>
  <c r="I20" i="1"/>
  <c r="F20" i="1"/>
  <c r="I60" i="1"/>
  <c r="M60" i="1"/>
  <c r="N60" i="1" s="1"/>
  <c r="F60" i="1"/>
  <c r="M26" i="1"/>
  <c r="N26" i="1" s="1"/>
  <c r="J27" i="1" l="1"/>
  <c r="O27" i="1" s="1"/>
  <c r="J20" i="1"/>
  <c r="O20" i="1" s="1"/>
  <c r="P20" i="1" s="1"/>
  <c r="J26" i="1"/>
  <c r="O26" i="1" s="1"/>
  <c r="J60" i="1"/>
  <c r="O60" i="1" s="1"/>
  <c r="M90" i="1"/>
  <c r="N90" i="1" s="1"/>
  <c r="M91" i="1"/>
  <c r="I90" i="1"/>
  <c r="F90" i="1"/>
  <c r="M74" i="1"/>
  <c r="N74" i="1" s="1"/>
  <c r="I74" i="1"/>
  <c r="F74" i="1"/>
  <c r="M57" i="1"/>
  <c r="N57" i="1" s="1"/>
  <c r="I57" i="1"/>
  <c r="F57" i="1"/>
  <c r="F42" i="1"/>
  <c r="I42" i="1"/>
  <c r="M42" i="1"/>
  <c r="N42" i="1" s="1"/>
  <c r="M48" i="1"/>
  <c r="N48" i="1" s="1"/>
  <c r="I48" i="1"/>
  <c r="F48" i="1"/>
  <c r="M14" i="1"/>
  <c r="N14" i="1" s="1"/>
  <c r="I14" i="1"/>
  <c r="F14" i="1"/>
  <c r="J90" i="1" l="1"/>
  <c r="O90" i="1" s="1"/>
  <c r="J74" i="1"/>
  <c r="O74" i="1" s="1"/>
  <c r="J57" i="1"/>
  <c r="O57" i="1" s="1"/>
  <c r="J48" i="1"/>
  <c r="O48" i="1" s="1"/>
  <c r="J42" i="1"/>
  <c r="O42" i="1" s="1"/>
  <c r="J14" i="1"/>
  <c r="O14" i="1" s="1"/>
  <c r="L99" i="1" l="1"/>
  <c r="K99" i="1"/>
  <c r="H99" i="1"/>
  <c r="G99" i="1"/>
  <c r="L104" i="1"/>
  <c r="K104" i="1"/>
  <c r="L209" i="1"/>
  <c r="K209" i="1"/>
  <c r="M194" i="1"/>
  <c r="N194" i="1" s="1"/>
  <c r="O194" i="1"/>
  <c r="P194" i="1" s="1"/>
  <c r="K105" i="1" l="1"/>
  <c r="K210" i="1" s="1"/>
  <c r="M118" i="1"/>
  <c r="M103" i="1"/>
  <c r="N103" i="1" s="1"/>
  <c r="M102" i="1"/>
  <c r="I103" i="1"/>
  <c r="I102" i="1"/>
  <c r="F103" i="1"/>
  <c r="F102" i="1"/>
  <c r="E99" i="1"/>
  <c r="D99" i="1"/>
  <c r="M104" i="1" l="1"/>
  <c r="N102" i="1"/>
  <c r="N104" i="1" s="1"/>
  <c r="J102" i="1"/>
  <c r="L105" i="1"/>
  <c r="L210" i="1" s="1"/>
  <c r="J103" i="1"/>
  <c r="O103" i="1" s="1"/>
  <c r="P103" i="1" s="1"/>
  <c r="O102" i="1" l="1"/>
  <c r="M6" i="1"/>
  <c r="N6" i="1" s="1"/>
  <c r="M7" i="1"/>
  <c r="N7" i="1" s="1"/>
  <c r="M8" i="1"/>
  <c r="N8" i="1" s="1"/>
  <c r="M9" i="1"/>
  <c r="N9" i="1" s="1"/>
  <c r="M10" i="1"/>
  <c r="N10" i="1" s="1"/>
  <c r="M11" i="1"/>
  <c r="N11" i="1" s="1"/>
  <c r="M12" i="1"/>
  <c r="N12" i="1" s="1"/>
  <c r="M13" i="1"/>
  <c r="N13" i="1" s="1"/>
  <c r="M15" i="1"/>
  <c r="N15" i="1" s="1"/>
  <c r="M16" i="1"/>
  <c r="N16" i="1" s="1"/>
  <c r="M17" i="1"/>
  <c r="N17" i="1" s="1"/>
  <c r="M18" i="1"/>
  <c r="N18" i="1" s="1"/>
  <c r="M19" i="1"/>
  <c r="N19" i="1" s="1"/>
  <c r="M21" i="1"/>
  <c r="N21" i="1" s="1"/>
  <c r="M22" i="1"/>
  <c r="N22" i="1" s="1"/>
  <c r="M23" i="1"/>
  <c r="N23" i="1" s="1"/>
  <c r="M24" i="1"/>
  <c r="N24" i="1" s="1"/>
  <c r="M25" i="1"/>
  <c r="N25" i="1" s="1"/>
  <c r="M28" i="1"/>
  <c r="N28" i="1" s="1"/>
  <c r="M29" i="1"/>
  <c r="N29" i="1" s="1"/>
  <c r="M31" i="1"/>
  <c r="N31" i="1" s="1"/>
  <c r="M32" i="1"/>
  <c r="N32" i="1" s="1"/>
  <c r="M33" i="1"/>
  <c r="N33" i="1" s="1"/>
  <c r="M34" i="1"/>
  <c r="N34" i="1" s="1"/>
  <c r="M35" i="1"/>
  <c r="N35" i="1" s="1"/>
  <c r="N36" i="1"/>
  <c r="M37" i="1"/>
  <c r="N37" i="1" s="1"/>
  <c r="M38" i="1"/>
  <c r="N38" i="1" s="1"/>
  <c r="M39" i="1"/>
  <c r="N39" i="1" s="1"/>
  <c r="M40" i="1"/>
  <c r="N40" i="1" s="1"/>
  <c r="M41" i="1"/>
  <c r="N41" i="1" s="1"/>
  <c r="M43" i="1"/>
  <c r="N43" i="1" s="1"/>
  <c r="M44" i="1"/>
  <c r="N44" i="1" s="1"/>
  <c r="M45" i="1"/>
  <c r="N45" i="1" s="1"/>
  <c r="M46" i="1"/>
  <c r="N46" i="1" s="1"/>
  <c r="M47" i="1"/>
  <c r="N47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8" i="1"/>
  <c r="N58" i="1" s="1"/>
  <c r="M61" i="1"/>
  <c r="N61" i="1" s="1"/>
  <c r="M62" i="1"/>
  <c r="N62" i="1" s="1"/>
  <c r="M64" i="1"/>
  <c r="N64" i="1" s="1"/>
  <c r="M65" i="1"/>
  <c r="N65" i="1" s="1"/>
  <c r="M66" i="1"/>
  <c r="N66" i="1" s="1"/>
  <c r="M67" i="1"/>
  <c r="N67" i="1" s="1"/>
  <c r="M68" i="1"/>
  <c r="N68" i="1" s="1"/>
  <c r="M69" i="1"/>
  <c r="N69" i="1" s="1"/>
  <c r="M70" i="1"/>
  <c r="N70" i="1" s="1"/>
  <c r="M71" i="1"/>
  <c r="N71" i="1" s="1"/>
  <c r="M73" i="1"/>
  <c r="N73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M82" i="1"/>
  <c r="N82" i="1" s="1"/>
  <c r="M83" i="1"/>
  <c r="N83" i="1" s="1"/>
  <c r="M85" i="1"/>
  <c r="N85" i="1" s="1"/>
  <c r="M86" i="1"/>
  <c r="N86" i="1" s="1"/>
  <c r="M87" i="1"/>
  <c r="N87" i="1" s="1"/>
  <c r="M88" i="1"/>
  <c r="N88" i="1" s="1"/>
  <c r="N91" i="1"/>
  <c r="M92" i="1"/>
  <c r="N92" i="1" s="1"/>
  <c r="M93" i="1"/>
  <c r="N93" i="1" s="1"/>
  <c r="M94" i="1"/>
  <c r="N94" i="1" s="1"/>
  <c r="M95" i="1"/>
  <c r="N95" i="1" s="1"/>
  <c r="M96" i="1"/>
  <c r="N96" i="1" s="1"/>
  <c r="M97" i="1"/>
  <c r="N97" i="1" s="1"/>
  <c r="M98" i="1"/>
  <c r="N98" i="1" s="1"/>
  <c r="M5" i="1"/>
  <c r="I6" i="1"/>
  <c r="I7" i="1"/>
  <c r="I8" i="1"/>
  <c r="I9" i="1"/>
  <c r="I10" i="1"/>
  <c r="I11" i="1"/>
  <c r="I12" i="1"/>
  <c r="I13" i="1"/>
  <c r="I15" i="1"/>
  <c r="I16" i="1"/>
  <c r="I17" i="1"/>
  <c r="I18" i="1"/>
  <c r="I19" i="1"/>
  <c r="I21" i="1"/>
  <c r="I22" i="1"/>
  <c r="I23" i="1"/>
  <c r="I24" i="1"/>
  <c r="I25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9" i="1"/>
  <c r="I50" i="1"/>
  <c r="I51" i="1"/>
  <c r="I52" i="1"/>
  <c r="I53" i="1"/>
  <c r="I54" i="1"/>
  <c r="I55" i="1"/>
  <c r="I56" i="1"/>
  <c r="I58" i="1"/>
  <c r="I59" i="1"/>
  <c r="I61" i="1"/>
  <c r="I62" i="1"/>
  <c r="I64" i="1"/>
  <c r="I65" i="1"/>
  <c r="I66" i="1"/>
  <c r="I67" i="1"/>
  <c r="I68" i="1"/>
  <c r="I69" i="1"/>
  <c r="I70" i="1"/>
  <c r="I71" i="1"/>
  <c r="I72" i="1"/>
  <c r="I73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5" i="1"/>
  <c r="F6" i="1"/>
  <c r="F7" i="1"/>
  <c r="F8" i="1"/>
  <c r="F9" i="1"/>
  <c r="F10" i="1"/>
  <c r="F12" i="1"/>
  <c r="F13" i="1"/>
  <c r="F15" i="1"/>
  <c r="F16" i="1"/>
  <c r="F17" i="1"/>
  <c r="F18" i="1"/>
  <c r="F19" i="1"/>
  <c r="F21" i="1"/>
  <c r="F22" i="1"/>
  <c r="F23" i="1"/>
  <c r="F24" i="1"/>
  <c r="F25" i="1"/>
  <c r="F28" i="1"/>
  <c r="F29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8" i="1"/>
  <c r="F59" i="1"/>
  <c r="F61" i="1"/>
  <c r="F62" i="1"/>
  <c r="F64" i="1"/>
  <c r="F65" i="1"/>
  <c r="F66" i="1"/>
  <c r="F67" i="1"/>
  <c r="F68" i="1"/>
  <c r="F69" i="1"/>
  <c r="F70" i="1"/>
  <c r="F71" i="1"/>
  <c r="F72" i="1"/>
  <c r="F73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1" i="1"/>
  <c r="F92" i="1"/>
  <c r="F93" i="1"/>
  <c r="F94" i="1"/>
  <c r="F95" i="1"/>
  <c r="F96" i="1"/>
  <c r="F97" i="1"/>
  <c r="F98" i="1"/>
  <c r="F99" i="1"/>
  <c r="F5" i="1"/>
  <c r="O104" i="1" l="1"/>
  <c r="P102" i="1"/>
  <c r="P104" i="1" s="1"/>
  <c r="J83" i="1"/>
  <c r="O83" i="1" s="1"/>
  <c r="J29" i="1"/>
  <c r="O29" i="1" s="1"/>
  <c r="J9" i="1"/>
  <c r="J94" i="1"/>
  <c r="O94" i="1" s="1"/>
  <c r="J38" i="1"/>
  <c r="O38" i="1" s="1"/>
  <c r="J12" i="1"/>
  <c r="O12" i="1" s="1"/>
  <c r="J10" i="1"/>
  <c r="O10" i="1" s="1"/>
  <c r="J59" i="1"/>
  <c r="J89" i="1"/>
  <c r="J64" i="1"/>
  <c r="O64" i="1" s="1"/>
  <c r="J16" i="1"/>
  <c r="O16" i="1" s="1"/>
  <c r="J56" i="1"/>
  <c r="I99" i="1"/>
  <c r="M99" i="1"/>
  <c r="N5" i="1"/>
  <c r="J39" i="1"/>
  <c r="O39" i="1" s="1"/>
  <c r="J31" i="1"/>
  <c r="O31" i="1" s="1"/>
  <c r="J72" i="1"/>
  <c r="J54" i="1"/>
  <c r="O54" i="1" s="1"/>
  <c r="J84" i="1"/>
  <c r="J41" i="1"/>
  <c r="O41" i="1" s="1"/>
  <c r="J24" i="1"/>
  <c r="O24" i="1" s="1"/>
  <c r="J5" i="1"/>
  <c r="J71" i="1"/>
  <c r="O71" i="1" s="1"/>
  <c r="J69" i="1"/>
  <c r="O69" i="1" s="1"/>
  <c r="J61" i="1"/>
  <c r="O61" i="1" s="1"/>
  <c r="J8" i="1"/>
  <c r="O8" i="1" s="1"/>
  <c r="J68" i="1"/>
  <c r="O68" i="1" s="1"/>
  <c r="J7" i="1"/>
  <c r="O7" i="1" s="1"/>
  <c r="J43" i="1"/>
  <c r="O43" i="1" s="1"/>
  <c r="J6" i="1"/>
  <c r="O6" i="1" s="1"/>
  <c r="J96" i="1"/>
  <c r="O96" i="1" s="1"/>
  <c r="J87" i="1"/>
  <c r="O87" i="1" s="1"/>
  <c r="J66" i="1"/>
  <c r="O66" i="1" s="1"/>
  <c r="J85" i="1"/>
  <c r="O85" i="1" s="1"/>
  <c r="J98" i="1"/>
  <c r="O98" i="1" s="1"/>
  <c r="J97" i="1"/>
  <c r="O97" i="1" s="1"/>
  <c r="J95" i="1"/>
  <c r="O95" i="1" s="1"/>
  <c r="J93" i="1"/>
  <c r="O93" i="1" s="1"/>
  <c r="J92" i="1"/>
  <c r="O92" i="1" s="1"/>
  <c r="J91" i="1"/>
  <c r="O91" i="1" s="1"/>
  <c r="J88" i="1"/>
  <c r="O88" i="1" s="1"/>
  <c r="J86" i="1"/>
  <c r="O86" i="1" s="1"/>
  <c r="J82" i="1"/>
  <c r="O82" i="1" s="1"/>
  <c r="J81" i="1"/>
  <c r="O81" i="1" s="1"/>
  <c r="J80" i="1"/>
  <c r="O80" i="1" s="1"/>
  <c r="J79" i="1"/>
  <c r="O79" i="1" s="1"/>
  <c r="J78" i="1"/>
  <c r="O78" i="1" s="1"/>
  <c r="J77" i="1"/>
  <c r="O77" i="1" s="1"/>
  <c r="J76" i="1"/>
  <c r="O76" i="1" s="1"/>
  <c r="J75" i="1"/>
  <c r="O75" i="1" s="1"/>
  <c r="J73" i="1"/>
  <c r="O73" i="1" s="1"/>
  <c r="J70" i="1"/>
  <c r="O70" i="1" s="1"/>
  <c r="J67" i="1"/>
  <c r="O67" i="1" s="1"/>
  <c r="J65" i="1"/>
  <c r="O65" i="1" s="1"/>
  <c r="J62" i="1"/>
  <c r="O62" i="1" s="1"/>
  <c r="J58" i="1"/>
  <c r="O58" i="1" s="1"/>
  <c r="J55" i="1"/>
  <c r="O55" i="1" s="1"/>
  <c r="J53" i="1"/>
  <c r="O53" i="1" s="1"/>
  <c r="J52" i="1"/>
  <c r="O52" i="1" s="1"/>
  <c r="J51" i="1"/>
  <c r="O51" i="1" s="1"/>
  <c r="J50" i="1"/>
  <c r="O50" i="1" s="1"/>
  <c r="J49" i="1"/>
  <c r="O49" i="1" s="1"/>
  <c r="J47" i="1"/>
  <c r="O47" i="1" s="1"/>
  <c r="J46" i="1"/>
  <c r="O46" i="1" s="1"/>
  <c r="J45" i="1"/>
  <c r="O45" i="1" s="1"/>
  <c r="J44" i="1"/>
  <c r="O44" i="1" s="1"/>
  <c r="P44" i="1" s="1"/>
  <c r="J40" i="1"/>
  <c r="O40" i="1" s="1"/>
  <c r="J37" i="1"/>
  <c r="O37" i="1" s="1"/>
  <c r="J36" i="1"/>
  <c r="O36" i="1" s="1"/>
  <c r="J35" i="1"/>
  <c r="O35" i="1" s="1"/>
  <c r="J34" i="1"/>
  <c r="O34" i="1" s="1"/>
  <c r="J33" i="1"/>
  <c r="O33" i="1" s="1"/>
  <c r="J32" i="1"/>
  <c r="O32" i="1" s="1"/>
  <c r="J28" i="1"/>
  <c r="O28" i="1" s="1"/>
  <c r="J25" i="1"/>
  <c r="O25" i="1" s="1"/>
  <c r="J23" i="1"/>
  <c r="O23" i="1" s="1"/>
  <c r="J22" i="1"/>
  <c r="O22" i="1" s="1"/>
  <c r="J21" i="1"/>
  <c r="O21" i="1" s="1"/>
  <c r="P21" i="1" s="1"/>
  <c r="J19" i="1"/>
  <c r="O19" i="1" s="1"/>
  <c r="J18" i="1"/>
  <c r="O18" i="1" s="1"/>
  <c r="J17" i="1"/>
  <c r="O17" i="1" s="1"/>
  <c r="J15" i="1"/>
  <c r="O15" i="1" s="1"/>
  <c r="P15" i="1" s="1"/>
  <c r="J13" i="1"/>
  <c r="O13" i="1" s="1"/>
  <c r="P13" i="1" s="1"/>
  <c r="J11" i="1"/>
  <c r="O11" i="1" s="1"/>
  <c r="O9" i="1"/>
  <c r="M111" i="1"/>
  <c r="N111" i="1" s="1"/>
  <c r="O111" i="1"/>
  <c r="M112" i="1"/>
  <c r="N112" i="1" s="1"/>
  <c r="O112" i="1"/>
  <c r="M113" i="1"/>
  <c r="N113" i="1" s="1"/>
  <c r="O113" i="1"/>
  <c r="M114" i="1"/>
  <c r="N114" i="1" s="1"/>
  <c r="O114" i="1"/>
  <c r="M115" i="1"/>
  <c r="N115" i="1" s="1"/>
  <c r="O115" i="1"/>
  <c r="N118" i="1"/>
  <c r="O118" i="1"/>
  <c r="M119" i="1"/>
  <c r="N119" i="1" s="1"/>
  <c r="O119" i="1"/>
  <c r="P119" i="1" s="1"/>
  <c r="M120" i="1"/>
  <c r="N120" i="1" s="1"/>
  <c r="O120" i="1"/>
  <c r="M122" i="1"/>
  <c r="N122" i="1" s="1"/>
  <c r="O122" i="1"/>
  <c r="M123" i="1"/>
  <c r="N123" i="1" s="1"/>
  <c r="O123" i="1"/>
  <c r="M124" i="1"/>
  <c r="N124" i="1" s="1"/>
  <c r="O124" i="1"/>
  <c r="M125" i="1"/>
  <c r="N125" i="1" s="1"/>
  <c r="O125" i="1"/>
  <c r="M128" i="1"/>
  <c r="N128" i="1" s="1"/>
  <c r="O128" i="1"/>
  <c r="M129" i="1"/>
  <c r="N129" i="1" s="1"/>
  <c r="O129" i="1"/>
  <c r="M130" i="1"/>
  <c r="N130" i="1" s="1"/>
  <c r="O130" i="1"/>
  <c r="M131" i="1"/>
  <c r="N131" i="1" s="1"/>
  <c r="O131" i="1"/>
  <c r="M132" i="1"/>
  <c r="N132" i="1" s="1"/>
  <c r="O132" i="1"/>
  <c r="M133" i="1"/>
  <c r="N133" i="1" s="1"/>
  <c r="O133" i="1"/>
  <c r="M134" i="1"/>
  <c r="N134" i="1" s="1"/>
  <c r="O134" i="1"/>
  <c r="M135" i="1"/>
  <c r="N135" i="1" s="1"/>
  <c r="O135" i="1"/>
  <c r="M136" i="1"/>
  <c r="N136" i="1" s="1"/>
  <c r="O136" i="1"/>
  <c r="M137" i="1"/>
  <c r="N137" i="1" s="1"/>
  <c r="O137" i="1"/>
  <c r="M138" i="1"/>
  <c r="N138" i="1" s="1"/>
  <c r="O138" i="1"/>
  <c r="M141" i="1"/>
  <c r="N141" i="1" s="1"/>
  <c r="O141" i="1"/>
  <c r="M142" i="1"/>
  <c r="N142" i="1" s="1"/>
  <c r="O142" i="1"/>
  <c r="M143" i="1"/>
  <c r="N143" i="1" s="1"/>
  <c r="O143" i="1"/>
  <c r="M144" i="1"/>
  <c r="N144" i="1" s="1"/>
  <c r="O144" i="1"/>
  <c r="M145" i="1"/>
  <c r="N145" i="1" s="1"/>
  <c r="O145" i="1"/>
  <c r="M147" i="1"/>
  <c r="N147" i="1" s="1"/>
  <c r="O147" i="1"/>
  <c r="M148" i="1"/>
  <c r="N148" i="1" s="1"/>
  <c r="O148" i="1"/>
  <c r="M149" i="1"/>
  <c r="N149" i="1" s="1"/>
  <c r="O149" i="1"/>
  <c r="M150" i="1"/>
  <c r="N150" i="1" s="1"/>
  <c r="O150" i="1"/>
  <c r="M151" i="1"/>
  <c r="N151" i="1" s="1"/>
  <c r="O151" i="1"/>
  <c r="M152" i="1"/>
  <c r="N152" i="1" s="1"/>
  <c r="O152" i="1"/>
  <c r="M153" i="1"/>
  <c r="N153" i="1" s="1"/>
  <c r="O153" i="1"/>
  <c r="M155" i="1"/>
  <c r="N155" i="1" s="1"/>
  <c r="O155" i="1"/>
  <c r="M156" i="1"/>
  <c r="N156" i="1" s="1"/>
  <c r="O156" i="1"/>
  <c r="M157" i="1"/>
  <c r="N157" i="1" s="1"/>
  <c r="O157" i="1"/>
  <c r="M158" i="1"/>
  <c r="N158" i="1" s="1"/>
  <c r="O158" i="1"/>
  <c r="M159" i="1"/>
  <c r="N159" i="1" s="1"/>
  <c r="O159" i="1"/>
  <c r="M160" i="1"/>
  <c r="N160" i="1" s="1"/>
  <c r="O160" i="1"/>
  <c r="M161" i="1"/>
  <c r="N161" i="1" s="1"/>
  <c r="O161" i="1"/>
  <c r="M162" i="1"/>
  <c r="N162" i="1" s="1"/>
  <c r="O162" i="1"/>
  <c r="M163" i="1"/>
  <c r="N163" i="1" s="1"/>
  <c r="O163" i="1"/>
  <c r="M164" i="1"/>
  <c r="N164" i="1" s="1"/>
  <c r="O164" i="1"/>
  <c r="M166" i="1"/>
  <c r="N166" i="1" s="1"/>
  <c r="O166" i="1"/>
  <c r="M170" i="1"/>
  <c r="N170" i="1" s="1"/>
  <c r="O170" i="1"/>
  <c r="M172" i="1"/>
  <c r="N172" i="1" s="1"/>
  <c r="O172" i="1"/>
  <c r="M173" i="1"/>
  <c r="N173" i="1" s="1"/>
  <c r="O173" i="1"/>
  <c r="M174" i="1"/>
  <c r="N174" i="1" s="1"/>
  <c r="O174" i="1"/>
  <c r="M177" i="1"/>
  <c r="N177" i="1" s="1"/>
  <c r="O177" i="1"/>
  <c r="M178" i="1"/>
  <c r="N178" i="1" s="1"/>
  <c r="O178" i="1"/>
  <c r="M179" i="1"/>
  <c r="N179" i="1" s="1"/>
  <c r="O179" i="1"/>
  <c r="M180" i="1"/>
  <c r="N180" i="1" s="1"/>
  <c r="O180" i="1"/>
  <c r="M181" i="1"/>
  <c r="N181" i="1" s="1"/>
  <c r="O181" i="1"/>
  <c r="M182" i="1"/>
  <c r="N182" i="1" s="1"/>
  <c r="O182" i="1"/>
  <c r="M184" i="1"/>
  <c r="N184" i="1" s="1"/>
  <c r="O184" i="1"/>
  <c r="M185" i="1"/>
  <c r="N185" i="1" s="1"/>
  <c r="O185" i="1"/>
  <c r="M186" i="1"/>
  <c r="N186" i="1" s="1"/>
  <c r="O186" i="1"/>
  <c r="M187" i="1"/>
  <c r="N187" i="1" s="1"/>
  <c r="O187" i="1"/>
  <c r="M188" i="1"/>
  <c r="N188" i="1" s="1"/>
  <c r="O188" i="1"/>
  <c r="M189" i="1"/>
  <c r="N189" i="1" s="1"/>
  <c r="O189" i="1"/>
  <c r="M190" i="1"/>
  <c r="N190" i="1" s="1"/>
  <c r="O190" i="1"/>
  <c r="M191" i="1"/>
  <c r="N191" i="1" s="1"/>
  <c r="O191" i="1"/>
  <c r="P191" i="1" s="1"/>
  <c r="M192" i="1"/>
  <c r="N192" i="1" s="1"/>
  <c r="O192" i="1"/>
  <c r="M193" i="1"/>
  <c r="N193" i="1" s="1"/>
  <c r="O193" i="1"/>
  <c r="M195" i="1"/>
  <c r="N195" i="1" s="1"/>
  <c r="O195" i="1"/>
  <c r="M197" i="1"/>
  <c r="N197" i="1" s="1"/>
  <c r="O197" i="1"/>
  <c r="M198" i="1"/>
  <c r="N198" i="1" s="1"/>
  <c r="O198" i="1"/>
  <c r="M200" i="1"/>
  <c r="N200" i="1" s="1"/>
  <c r="O200" i="1"/>
  <c r="M201" i="1"/>
  <c r="N201" i="1" s="1"/>
  <c r="O201" i="1"/>
  <c r="M205" i="1"/>
  <c r="N205" i="1" s="1"/>
  <c r="O205" i="1"/>
  <c r="M206" i="1"/>
  <c r="N206" i="1" s="1"/>
  <c r="O206" i="1"/>
  <c r="M207" i="1"/>
  <c r="N207" i="1" s="1"/>
  <c r="O207" i="1"/>
  <c r="M208" i="1"/>
  <c r="N208" i="1" s="1"/>
  <c r="O208" i="1"/>
  <c r="M209" i="1"/>
  <c r="N209" i="1" s="1"/>
  <c r="O209" i="1"/>
  <c r="O110" i="1"/>
  <c r="M110" i="1"/>
  <c r="N110" i="1" s="1"/>
  <c r="J104" i="1"/>
  <c r="I104" i="1"/>
  <c r="H104" i="1"/>
  <c r="G104" i="1"/>
  <c r="F104" i="1"/>
  <c r="F105" i="1" s="1"/>
  <c r="E104" i="1"/>
  <c r="D104" i="1"/>
  <c r="P46" i="1" l="1"/>
  <c r="P91" i="1"/>
  <c r="P93" i="1"/>
  <c r="P11" i="1"/>
  <c r="P97" i="1"/>
  <c r="P28" i="1"/>
  <c r="P75" i="1"/>
  <c r="P37" i="1"/>
  <c r="P81" i="1"/>
  <c r="P151" i="1"/>
  <c r="P207" i="1"/>
  <c r="P189" i="1"/>
  <c r="P22" i="1"/>
  <c r="P155" i="1"/>
  <c r="P33" i="1"/>
  <c r="P77" i="1"/>
  <c r="P69" i="1"/>
  <c r="P71" i="1"/>
  <c r="P62" i="1"/>
  <c r="P157" i="1"/>
  <c r="P120" i="1"/>
  <c r="P30" i="1"/>
  <c r="D105" i="1"/>
  <c r="D210" i="1"/>
  <c r="G105" i="1"/>
  <c r="G210" i="1"/>
  <c r="P195" i="1"/>
  <c r="H105" i="1"/>
  <c r="H210" i="1"/>
  <c r="E105" i="1"/>
  <c r="E210" i="1"/>
  <c r="P9" i="1"/>
  <c r="P50" i="1"/>
  <c r="P95" i="1"/>
  <c r="J99" i="1"/>
  <c r="J210" i="1" s="1"/>
  <c r="I210" i="1"/>
  <c r="P169" i="1"/>
  <c r="P83" i="1"/>
  <c r="P192" i="1"/>
  <c r="P110" i="1"/>
  <c r="P185" i="1"/>
  <c r="P178" i="1"/>
  <c r="P145" i="1"/>
  <c r="P131" i="1"/>
  <c r="P17" i="1"/>
  <c r="P66" i="1"/>
  <c r="P24" i="1"/>
  <c r="F210" i="1"/>
  <c r="I105" i="1"/>
  <c r="O5" i="1"/>
  <c r="P5" i="1" s="1"/>
  <c r="N99" i="1"/>
  <c r="N105" i="1" s="1"/>
  <c r="N210" i="1" s="1"/>
  <c r="M105" i="1"/>
  <c r="M210" i="1" s="1"/>
  <c r="J105" i="1" l="1"/>
  <c r="P99" i="1"/>
  <c r="P209" i="1"/>
  <c r="O99" i="1"/>
  <c r="O105" i="1" l="1"/>
  <c r="O210" i="1" s="1"/>
  <c r="P105" i="1"/>
  <c r="P210" i="1" s="1"/>
</calcChain>
</file>

<file path=xl/sharedStrings.xml><?xml version="1.0" encoding="utf-8"?>
<sst xmlns="http://schemas.openxmlformats.org/spreadsheetml/2006/main" count="284" uniqueCount="167">
  <si>
    <t>JAVNE VIŠJE STROKOVNE ŠOLE</t>
  </si>
  <si>
    <t>PROGRAM</t>
  </si>
  <si>
    <t>SKUPAJ</t>
  </si>
  <si>
    <t>1. Biotehniški center Naklo</t>
  </si>
  <si>
    <t>hortikultura</t>
  </si>
  <si>
    <t>naravovarstvo</t>
  </si>
  <si>
    <t>upravljanje podeželja in krajine</t>
  </si>
  <si>
    <r>
      <t>2.</t>
    </r>
    <r>
      <rPr>
        <b/>
        <sz val="7"/>
        <color theme="1"/>
        <rFont val="Calibri"/>
        <family val="2"/>
        <charset val="238"/>
        <scheme val="minor"/>
      </rPr>
      <t xml:space="preserve"> </t>
    </r>
    <r>
      <rPr>
        <b/>
        <sz val="8"/>
        <color theme="1"/>
        <rFont val="Calibri"/>
        <family val="2"/>
        <charset val="238"/>
        <scheme val="minor"/>
      </rPr>
      <t>Biotehniški izobraževalni center Ljubljana</t>
    </r>
  </si>
  <si>
    <t>gostinstvo in turizem</t>
  </si>
  <si>
    <t>živilstvo in prehrana</t>
  </si>
  <si>
    <r>
      <t>3.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Ekonomska šola Celje</t>
    </r>
  </si>
  <si>
    <t>ekonomist</t>
  </si>
  <si>
    <t>organizator socialne mreže</t>
  </si>
  <si>
    <t>varovanje</t>
  </si>
  <si>
    <t>informatika</t>
  </si>
  <si>
    <t>lesarstvo</t>
  </si>
  <si>
    <t>logistično inženirstvo</t>
  </si>
  <si>
    <t>snovanje vizualnih komunikacij in trženja</t>
  </si>
  <si>
    <t>avtoservisni menedžment</t>
  </si>
  <si>
    <t>gradbeništvo</t>
  </si>
  <si>
    <t>mehatronika</t>
  </si>
  <si>
    <t>strojništvo</t>
  </si>
  <si>
    <t>elektroenergetika</t>
  </si>
  <si>
    <t>poslovni sekretar</t>
  </si>
  <si>
    <t>oblikovanje materialov (les, kovina)</t>
  </si>
  <si>
    <t>kozmetika</t>
  </si>
  <si>
    <t xml:space="preserve">strojništvo </t>
  </si>
  <si>
    <t>gozdarstvo in lovstvo</t>
  </si>
  <si>
    <t>ekonomist (Velenje)</t>
  </si>
  <si>
    <t>fotografija</t>
  </si>
  <si>
    <t>oblikovanje materialov (kamen)</t>
  </si>
  <si>
    <t>geotehnologija in rudarstvo</t>
  </si>
  <si>
    <t>telekomunikacije</t>
  </si>
  <si>
    <t>velnes</t>
  </si>
  <si>
    <t xml:space="preserve"> ekonomist</t>
  </si>
  <si>
    <t xml:space="preserve"> informatika</t>
  </si>
  <si>
    <t xml:space="preserve"> kozmetika</t>
  </si>
  <si>
    <t xml:space="preserve"> organizator socialne mreže</t>
  </si>
  <si>
    <t xml:space="preserve"> velnes (Doba)</t>
  </si>
  <si>
    <r>
      <t>2.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Inštitut in akademija za multimedije Ljubljana</t>
    </r>
  </si>
  <si>
    <r>
      <t>3.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Abitura Celje</t>
    </r>
  </si>
  <si>
    <t xml:space="preserve"> poslovni sekretar</t>
  </si>
  <si>
    <t xml:space="preserve"> varovanje</t>
  </si>
  <si>
    <t xml:space="preserve"> velnes</t>
  </si>
  <si>
    <t xml:space="preserve"> snovanje vizualnih komunikacij in trženja</t>
  </si>
  <si>
    <r>
      <t>5.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B&amp;B</t>
    </r>
  </si>
  <si>
    <t xml:space="preserve"> ekonomist (Radovljica)</t>
  </si>
  <si>
    <t xml:space="preserve"> logistično inženirstvo</t>
  </si>
  <si>
    <t xml:space="preserve"> logistično inženirstvo (Ljubljana)</t>
  </si>
  <si>
    <r>
      <t>6.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CPU</t>
    </r>
  </si>
  <si>
    <t xml:space="preserve"> gradbeništvo</t>
  </si>
  <si>
    <r>
      <t>8.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ERUDIO, Ljubljana</t>
    </r>
  </si>
  <si>
    <t xml:space="preserve"> gostinstvo in turizem</t>
  </si>
  <si>
    <t xml:space="preserve"> medijska produkcija</t>
  </si>
  <si>
    <t xml:space="preserve"> mehatronika</t>
  </si>
  <si>
    <t xml:space="preserve"> strojništvo</t>
  </si>
  <si>
    <r>
      <t>9.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Gea College</t>
    </r>
  </si>
  <si>
    <t xml:space="preserve"> ekonomist (Ptuj)</t>
  </si>
  <si>
    <t xml:space="preserve"> ekonomist (Dutovlje)</t>
  </si>
  <si>
    <t xml:space="preserve"> ekonomist (Koper)</t>
  </si>
  <si>
    <t xml:space="preserve"> logistično inženirstvo (Dutovlje)</t>
  </si>
  <si>
    <t xml:space="preserve"> logistično inženirstvo (Koper)</t>
  </si>
  <si>
    <t>VSE ŠOLE</t>
  </si>
  <si>
    <t>* koncesija</t>
  </si>
  <si>
    <t xml:space="preserve"> naravovarstvo</t>
  </si>
  <si>
    <t xml:space="preserve"> hortikultura</t>
  </si>
  <si>
    <t xml:space="preserve"> upravljanje podeželja in krajine</t>
  </si>
  <si>
    <t xml:space="preserve"> živilstvo in prehrana</t>
  </si>
  <si>
    <t xml:space="preserve"> lesarstvo</t>
  </si>
  <si>
    <t xml:space="preserve"> oblikovanje materialov</t>
  </si>
  <si>
    <t>9. Lesarska šola Maribor</t>
  </si>
  <si>
    <r>
      <t>10.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Prometna šola Maribor</t>
    </r>
  </si>
  <si>
    <t xml:space="preserve"> balet</t>
  </si>
  <si>
    <t xml:space="preserve"> ekonomist (Zagorje)</t>
  </si>
  <si>
    <t xml:space="preserve"> poslovni sekretar (Zagorje)</t>
  </si>
  <si>
    <t xml:space="preserve"> živilstvo in prehrana </t>
  </si>
  <si>
    <r>
      <t>4.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Ekonomska šola Murska Sobota</t>
    </r>
  </si>
  <si>
    <r>
      <t>5.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Ekonomska šola Novo mesto</t>
    </r>
  </si>
  <si>
    <r>
      <t>6.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Grm Novo mesto – Center biotehnike in turizma</t>
    </r>
  </si>
  <si>
    <r>
      <t>7.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Izobraževalni center Piramida Maribor</t>
    </r>
  </si>
  <si>
    <t>8. Konservatorij za glasbo in balet Ljubljana</t>
  </si>
  <si>
    <t>11. Strokovno izobraževalni center Brežice</t>
  </si>
  <si>
    <t xml:space="preserve">ekonomist </t>
  </si>
  <si>
    <t xml:space="preserve">velnes </t>
  </si>
  <si>
    <r>
      <t>12.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Šola za hortikulturo in vizualne umetnosti Celje</t>
    </r>
  </si>
  <si>
    <t>elektrotehnika</t>
  </si>
  <si>
    <t>varstvo okolja in komunale</t>
  </si>
  <si>
    <r>
      <t>13.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Celje</t>
    </r>
  </si>
  <si>
    <r>
      <t>14.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Kranj</t>
    </r>
  </si>
  <si>
    <r>
      <t>15.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Ljubljana</t>
    </r>
  </si>
  <si>
    <r>
      <t>16.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Nova Gorica</t>
    </r>
  </si>
  <si>
    <r>
      <t>17.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Novo mesto</t>
    </r>
  </si>
  <si>
    <r>
      <t>18.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Postojna</t>
    </r>
  </si>
  <si>
    <t>mehatronika (Kočevje)</t>
  </si>
  <si>
    <t xml:space="preserve">strojništvo (Murska Sobota) </t>
  </si>
  <si>
    <t>elektrotehnika (Murska Sobota)</t>
  </si>
  <si>
    <t xml:space="preserve">mehatronika (Murska Sobota) </t>
  </si>
  <si>
    <t xml:space="preserve"> poslovni sekretar </t>
  </si>
  <si>
    <t xml:space="preserve"> ekonomist (Kranj)</t>
  </si>
  <si>
    <t xml:space="preserve"> logistično inženirstvo (Kranj)</t>
  </si>
  <si>
    <t xml:space="preserve"> strojništvo (Ljubljana) </t>
  </si>
  <si>
    <r>
      <t>10.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IC Geoss Litija</t>
    </r>
  </si>
  <si>
    <r>
      <t>11.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IC Memory</t>
    </r>
  </si>
  <si>
    <r>
      <t>12.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Lampret Consulting, Nova Gorica</t>
    </r>
  </si>
  <si>
    <r>
      <t>13.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PARATUS, Ljubljana</t>
    </r>
  </si>
  <si>
    <r>
      <t>14.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PRAH, Izobraževanje</t>
    </r>
  </si>
  <si>
    <r>
      <t>20.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Ravne na Koroškem</t>
    </r>
  </si>
  <si>
    <r>
      <t>21.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Slovenj Gradec</t>
    </r>
  </si>
  <si>
    <r>
      <t>22.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Srečka Kosovela Sežana</t>
    </r>
  </si>
  <si>
    <r>
      <t>23.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Šentjur</t>
    </r>
  </si>
  <si>
    <r>
      <t>24.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Škofja Loka</t>
    </r>
  </si>
  <si>
    <r>
      <t>25.</t>
    </r>
    <r>
      <rPr>
        <b/>
        <sz val="7"/>
        <color theme="1"/>
        <rFont val="Calibri"/>
        <family val="2"/>
        <charset val="238"/>
        <scheme val="minor"/>
      </rPr>
      <t>  Š</t>
    </r>
    <r>
      <rPr>
        <b/>
        <sz val="8"/>
        <color theme="1"/>
        <rFont val="Calibri"/>
        <family val="2"/>
        <charset val="238"/>
        <scheme val="minor"/>
      </rPr>
      <t>C Velenje</t>
    </r>
  </si>
  <si>
    <r>
      <t>26.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ŠC PET Ljubljana</t>
    </r>
  </si>
  <si>
    <t>27. TŠC Maribor</t>
  </si>
  <si>
    <r>
      <t>28.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VSŠ za gostinstvo in turizem Bled</t>
    </r>
  </si>
  <si>
    <r>
      <t>29.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VSŠ za gostinstvo in turizem Maribor</t>
    </r>
  </si>
  <si>
    <t xml:space="preserve"> komerciala (Doba) </t>
  </si>
  <si>
    <t xml:space="preserve"> računalništvo (Ljubljana) </t>
  </si>
  <si>
    <t xml:space="preserve"> računalništvo </t>
  </si>
  <si>
    <t xml:space="preserve"> informatika (Ljubljana) </t>
  </si>
  <si>
    <t xml:space="preserve"> informatika </t>
  </si>
  <si>
    <t xml:space="preserve"> ekonomist (Ljubljana) </t>
  </si>
  <si>
    <t>REDNI ŠTUDIJ</t>
  </si>
  <si>
    <t>IZREDNI ŠTUDIJ</t>
  </si>
  <si>
    <t>1. LETNIK</t>
  </si>
  <si>
    <t>2. LETNIK</t>
  </si>
  <si>
    <t>Skupaj redni</t>
  </si>
  <si>
    <t>VPIS</t>
  </si>
  <si>
    <t>Skupaj izredni</t>
  </si>
  <si>
    <t>Prvi vpis</t>
  </si>
  <si>
    <t>Pon. +
ponov. vpis</t>
  </si>
  <si>
    <t>Skupaj</t>
  </si>
  <si>
    <t>Drugi vpis</t>
  </si>
  <si>
    <r>
      <t>ZASEBNE VIŠJE STROKOVNE ŠOLE</t>
    </r>
    <r>
      <rPr>
        <b/>
        <sz val="9"/>
        <color rgb="FFC00000"/>
        <rFont val="Calibri"/>
        <family val="2"/>
        <charset val="238"/>
        <scheme val="minor"/>
      </rPr>
      <t xml:space="preserve"> - koncesija*</t>
    </r>
  </si>
  <si>
    <t>1.  DOBA EPIS Maribor</t>
  </si>
  <si>
    <t>2. Inštitut in akademija za multimedije Ljubljana</t>
  </si>
  <si>
    <t>SKUPAJ JAVNE IN ZASEBNE* ŠOLE</t>
  </si>
  <si>
    <t xml:space="preserve"> ZASEBNE VIŠJE STROKOVNE ŠOLE</t>
  </si>
  <si>
    <t>VIŠJE STROKOVNE ŠOLE</t>
  </si>
  <si>
    <t xml:space="preserve">                   PROGRAM</t>
  </si>
  <si>
    <t xml:space="preserve"> elektroenergetika (Ljubljana) </t>
  </si>
  <si>
    <r>
      <t>16.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VSŠ Academia Maribor</t>
    </r>
  </si>
  <si>
    <t>15. Skaldens</t>
  </si>
  <si>
    <t>17. VSŠ za kozmetiko in velnes Ljubljana</t>
  </si>
  <si>
    <t xml:space="preserve"> ustni higienik</t>
  </si>
  <si>
    <t xml:space="preserve"> računalništvo in informatika</t>
  </si>
  <si>
    <t>računalništvo in informatika</t>
  </si>
  <si>
    <t>19. ŠC Ptuj</t>
  </si>
  <si>
    <t>varstvo okolja</t>
  </si>
  <si>
    <t xml:space="preserve"> varstvo okolja</t>
  </si>
  <si>
    <r>
      <t>4.</t>
    </r>
    <r>
      <rPr>
        <b/>
        <sz val="7"/>
        <color theme="1"/>
        <rFont val="Calibri"/>
        <family val="2"/>
        <charset val="238"/>
        <scheme val="minor"/>
      </rPr>
      <t> Sofizo d.o.o. (</t>
    </r>
    <r>
      <rPr>
        <b/>
        <sz val="8"/>
        <color theme="1"/>
        <rFont val="Calibri"/>
        <family val="2"/>
        <charset val="238"/>
        <scheme val="minor"/>
      </rPr>
      <t>B2)</t>
    </r>
  </si>
  <si>
    <t xml:space="preserve"> ekonomist (Maribor) </t>
  </si>
  <si>
    <t xml:space="preserve"> informatika (Maribor) </t>
  </si>
  <si>
    <r>
      <t xml:space="preserve"> snovanje vizualnih komunikacij in trženja</t>
    </r>
    <r>
      <rPr>
        <sz val="7"/>
        <color theme="1"/>
        <rFont val="Calibri"/>
        <family val="2"/>
        <charset val="238"/>
        <scheme val="minor"/>
      </rPr>
      <t xml:space="preserve"> (Maribor)</t>
    </r>
  </si>
  <si>
    <t xml:space="preserve"> računalništvo in informatika (Maribor)</t>
  </si>
  <si>
    <t xml:space="preserve"> digitalni marketing</t>
  </si>
  <si>
    <t xml:space="preserve"> programiranje</t>
  </si>
  <si>
    <t xml:space="preserve"> računalništvo in informatika (Ljubljana)</t>
  </si>
  <si>
    <r>
      <t>7.</t>
    </r>
    <r>
      <rPr>
        <b/>
        <sz val="7"/>
        <color theme="1"/>
        <rFont val="Calibri"/>
        <family val="2"/>
        <charset val="238"/>
        <scheme val="minor"/>
      </rPr>
      <t> </t>
    </r>
    <r>
      <rPr>
        <b/>
        <sz val="8"/>
        <color theme="1"/>
        <rFont val="Calibri"/>
        <family val="2"/>
        <charset val="238"/>
        <scheme val="minor"/>
      </rPr>
      <t>EDC Kamnik</t>
    </r>
  </si>
  <si>
    <t xml:space="preserve"> poslovni sekretar (Maribor) </t>
  </si>
  <si>
    <t>Število vpisanih študentov v 1. in 2. letnik v študijskem letu 2025/2026</t>
  </si>
  <si>
    <t>Stanje CEUVIZ: 15. 10. 2025</t>
  </si>
  <si>
    <t>medijska produkcija</t>
  </si>
  <si>
    <t>VSŠ 
skupaj</t>
  </si>
  <si>
    <r>
      <t>1.</t>
    </r>
    <r>
      <rPr>
        <b/>
        <sz val="7"/>
        <color theme="1"/>
        <rFont val="Calibri"/>
        <family val="2"/>
        <charset val="238"/>
        <scheme val="minor"/>
      </rPr>
      <t>  </t>
    </r>
    <r>
      <rPr>
        <b/>
        <sz val="8"/>
        <color theme="1"/>
        <rFont val="Calibri"/>
        <family val="2"/>
        <charset val="238"/>
        <scheme val="minor"/>
      </rPr>
      <t>DOBA EPIS Maribor</t>
    </r>
  </si>
  <si>
    <t>VSŠ
skupaj</t>
  </si>
  <si>
    <t>SKUPAJ
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</si>
</sst>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6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Border="1"/>
    <xf numFmtId="3" fontId="11" fillId="0" borderId="8" xfId="0" applyNumberFormat="1" applyFont="1" applyFill="1" applyBorder="1" applyAlignment="1">
      <alignment horizontal="center" vertical="center"/>
    </xf>
    <xf numFmtId="3" fontId="13" fillId="0" borderId="17" xfId="0" applyNumberFormat="1" applyFont="1" applyBorder="1" applyAlignment="1">
      <alignment horizontal="center" vertical="center"/>
    </xf>
    <xf numFmtId="3" fontId="13" fillId="0" borderId="17" xfId="0" applyNumberFormat="1" applyFont="1" applyFill="1" applyBorder="1" applyAlignment="1">
      <alignment horizontal="center" vertical="center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2" fillId="5" borderId="21" xfId="0" applyNumberFormat="1" applyFont="1" applyFill="1" applyBorder="1" applyAlignment="1">
      <alignment horizontal="left" vertical="center" wrapText="1"/>
    </xf>
    <xf numFmtId="3" fontId="2" fillId="5" borderId="22" xfId="0" applyNumberFormat="1" applyFont="1" applyFill="1" applyBorder="1" applyAlignment="1">
      <alignment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9" fillId="3" borderId="17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3" fontId="13" fillId="0" borderId="10" xfId="0" applyNumberFormat="1" applyFont="1" applyFill="1" applyBorder="1" applyAlignment="1">
      <alignment horizontal="center" vertical="center"/>
    </xf>
    <xf numFmtId="3" fontId="13" fillId="0" borderId="10" xfId="0" applyNumberFormat="1" applyFont="1" applyBorder="1" applyAlignment="1">
      <alignment horizontal="center" vertical="center"/>
    </xf>
    <xf numFmtId="3" fontId="9" fillId="3" borderId="16" xfId="0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/>
    </xf>
    <xf numFmtId="0" fontId="0" fillId="0" borderId="6" xfId="0" applyFont="1" applyBorder="1"/>
    <xf numFmtId="0" fontId="3" fillId="0" borderId="36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3" fontId="11" fillId="0" borderId="17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3" fontId="11" fillId="0" borderId="11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2" fillId="0" borderId="40" xfId="0" applyNumberFormat="1" applyFont="1" applyBorder="1" applyAlignment="1">
      <alignment horizontal="center" vertical="center"/>
    </xf>
    <xf numFmtId="3" fontId="8" fillId="3" borderId="2" xfId="0" applyNumberFormat="1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 vertical="center"/>
    </xf>
    <xf numFmtId="3" fontId="11" fillId="0" borderId="9" xfId="0" applyNumberFormat="1" applyFont="1" applyFill="1" applyBorder="1" applyAlignment="1">
      <alignment horizontal="center" vertical="center"/>
    </xf>
    <xf numFmtId="3" fontId="7" fillId="3" borderId="41" xfId="0" applyNumberFormat="1" applyFont="1" applyFill="1" applyBorder="1" applyAlignment="1">
      <alignment horizontal="center" vertical="center"/>
    </xf>
    <xf numFmtId="3" fontId="7" fillId="6" borderId="39" xfId="0" applyNumberFormat="1" applyFont="1" applyFill="1" applyBorder="1" applyAlignment="1">
      <alignment horizontal="center" vertical="center"/>
    </xf>
    <xf numFmtId="3" fontId="11" fillId="4" borderId="10" xfId="0" applyNumberFormat="1" applyFont="1" applyFill="1" applyBorder="1" applyAlignment="1">
      <alignment horizontal="center" vertical="center"/>
    </xf>
    <xf numFmtId="3" fontId="0" fillId="0" borderId="0" xfId="0" applyNumberFormat="1" applyFont="1"/>
    <xf numFmtId="3" fontId="11" fillId="7" borderId="8" xfId="0" applyNumberFormat="1" applyFont="1" applyFill="1" applyBorder="1" applyAlignment="1">
      <alignment horizontal="center" vertical="center"/>
    </xf>
    <xf numFmtId="3" fontId="7" fillId="7" borderId="8" xfId="0" applyNumberFormat="1" applyFont="1" applyFill="1" applyBorder="1" applyAlignment="1">
      <alignment horizontal="center" vertical="center"/>
    </xf>
    <xf numFmtId="3" fontId="11" fillId="7" borderId="10" xfId="0" applyNumberFormat="1" applyFont="1" applyFill="1" applyBorder="1" applyAlignment="1">
      <alignment horizontal="center" vertical="center"/>
    </xf>
    <xf numFmtId="3" fontId="7" fillId="7" borderId="10" xfId="0" applyNumberFormat="1" applyFont="1" applyFill="1" applyBorder="1" applyAlignment="1">
      <alignment horizontal="center" vertical="center"/>
    </xf>
    <xf numFmtId="3" fontId="11" fillId="7" borderId="17" xfId="0" applyNumberFormat="1" applyFont="1" applyFill="1" applyBorder="1" applyAlignment="1">
      <alignment horizontal="center" vertical="center"/>
    </xf>
    <xf numFmtId="3" fontId="7" fillId="7" borderId="17" xfId="0" applyNumberFormat="1" applyFont="1" applyFill="1" applyBorder="1" applyAlignment="1">
      <alignment horizontal="center" vertical="center"/>
    </xf>
    <xf numFmtId="3" fontId="11" fillId="0" borderId="29" xfId="0" applyNumberFormat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/>
    </xf>
    <xf numFmtId="0" fontId="11" fillId="0" borderId="10" xfId="0" applyNumberFormat="1" applyFont="1" applyFill="1" applyBorder="1" applyAlignment="1">
      <alignment horizontal="center"/>
    </xf>
    <xf numFmtId="3" fontId="11" fillId="0" borderId="10" xfId="0" applyNumberFormat="1" applyFont="1" applyFill="1" applyBorder="1" applyAlignment="1">
      <alignment horizontal="center"/>
    </xf>
    <xf numFmtId="3" fontId="11" fillId="0" borderId="11" xfId="0" applyNumberFormat="1" applyFont="1" applyFill="1" applyBorder="1" applyAlignment="1">
      <alignment horizontal="center"/>
    </xf>
    <xf numFmtId="3" fontId="11" fillId="0" borderId="17" xfId="0" applyNumberFormat="1" applyFont="1" applyFill="1" applyBorder="1" applyAlignment="1">
      <alignment horizontal="center"/>
    </xf>
    <xf numFmtId="3" fontId="11" fillId="0" borderId="18" xfId="0" applyNumberFormat="1" applyFont="1" applyFill="1" applyBorder="1" applyAlignment="1">
      <alignment horizontal="center"/>
    </xf>
    <xf numFmtId="0" fontId="11" fillId="0" borderId="17" xfId="0" applyNumberFormat="1" applyFont="1" applyFill="1" applyBorder="1" applyAlignment="1">
      <alignment horizontal="center"/>
    </xf>
    <xf numFmtId="0" fontId="11" fillId="0" borderId="10" xfId="0" applyNumberFormat="1" applyFont="1" applyBorder="1" applyAlignment="1">
      <alignment horizontal="center"/>
    </xf>
    <xf numFmtId="0" fontId="4" fillId="0" borderId="45" xfId="0" applyFont="1" applyBorder="1" applyAlignment="1">
      <alignment horizontal="left" vertical="center" wrapText="1"/>
    </xf>
    <xf numFmtId="0" fontId="4" fillId="4" borderId="45" xfId="0" applyFont="1" applyFill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/>
    </xf>
    <xf numFmtId="0" fontId="4" fillId="0" borderId="45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11" fillId="0" borderId="17" xfId="0" applyNumberFormat="1" applyFont="1" applyBorder="1" applyAlignment="1">
      <alignment horizontal="center"/>
    </xf>
    <xf numFmtId="3" fontId="7" fillId="0" borderId="27" xfId="0" applyNumberFormat="1" applyFont="1" applyFill="1" applyBorder="1" applyAlignment="1">
      <alignment horizontal="center"/>
    </xf>
    <xf numFmtId="3" fontId="7" fillId="0" borderId="25" xfId="0" applyNumberFormat="1" applyFont="1" applyFill="1" applyBorder="1" applyAlignment="1">
      <alignment horizontal="center"/>
    </xf>
    <xf numFmtId="0" fontId="7" fillId="3" borderId="37" xfId="0" applyNumberFormat="1" applyFont="1" applyFill="1" applyBorder="1" applyAlignment="1">
      <alignment horizontal="center"/>
    </xf>
    <xf numFmtId="0" fontId="7" fillId="3" borderId="19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center"/>
    </xf>
    <xf numFmtId="0" fontId="7" fillId="3" borderId="20" xfId="0" applyNumberFormat="1" applyFont="1" applyFill="1" applyBorder="1" applyAlignment="1">
      <alignment horizontal="center"/>
    </xf>
    <xf numFmtId="3" fontId="11" fillId="4" borderId="10" xfId="0" applyNumberFormat="1" applyFont="1" applyFill="1" applyBorder="1" applyAlignment="1">
      <alignment horizontal="center"/>
    </xf>
    <xf numFmtId="3" fontId="7" fillId="3" borderId="37" xfId="0" applyNumberFormat="1" applyFont="1" applyFill="1" applyBorder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/>
    </xf>
    <xf numFmtId="3" fontId="7" fillId="6" borderId="6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7" fillId="0" borderId="13" xfId="0" applyNumberFormat="1" applyFont="1" applyFill="1" applyBorder="1" applyAlignment="1">
      <alignment horizontal="center" vertical="center"/>
    </xf>
    <xf numFmtId="3" fontId="7" fillId="0" borderId="27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3" fontId="0" fillId="0" borderId="47" xfId="0" applyNumberFormat="1" applyFont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4" fillId="0" borderId="53" xfId="0" applyFont="1" applyBorder="1" applyAlignment="1">
      <alignment horizontal="left" vertical="center" wrapText="1"/>
    </xf>
    <xf numFmtId="0" fontId="11" fillId="0" borderId="29" xfId="0" applyFont="1" applyFill="1" applyBorder="1" applyAlignment="1">
      <alignment horizontal="center"/>
    </xf>
    <xf numFmtId="0" fontId="11" fillId="0" borderId="29" xfId="0" applyNumberFormat="1" applyFont="1" applyFill="1" applyBorder="1" applyAlignment="1">
      <alignment horizontal="center"/>
    </xf>
    <xf numFmtId="0" fontId="11" fillId="0" borderId="29" xfId="0" applyNumberFormat="1" applyFont="1" applyBorder="1" applyAlignment="1">
      <alignment horizontal="center"/>
    </xf>
    <xf numFmtId="3" fontId="11" fillId="0" borderId="29" xfId="0" applyNumberFormat="1" applyFont="1" applyFill="1" applyBorder="1" applyAlignment="1">
      <alignment horizontal="center"/>
    </xf>
    <xf numFmtId="3" fontId="11" fillId="0" borderId="33" xfId="0" applyNumberFormat="1" applyFont="1" applyFill="1" applyBorder="1" applyAlignment="1">
      <alignment horizontal="center"/>
    </xf>
    <xf numFmtId="3" fontId="7" fillId="0" borderId="54" xfId="0" applyNumberFormat="1" applyFont="1" applyFill="1" applyBorder="1" applyAlignment="1">
      <alignment horizontal="center"/>
    </xf>
    <xf numFmtId="3" fontId="9" fillId="3" borderId="56" xfId="0" applyNumberFormat="1" applyFont="1" applyFill="1" applyBorder="1" applyAlignment="1">
      <alignment horizontal="center" vertical="center" wrapText="1"/>
    </xf>
    <xf numFmtId="3" fontId="10" fillId="3" borderId="56" xfId="0" applyNumberFormat="1" applyFont="1" applyFill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left" vertical="center" wrapText="1"/>
    </xf>
    <xf numFmtId="3" fontId="15" fillId="0" borderId="15" xfId="0" applyNumberFormat="1" applyFont="1" applyBorder="1" applyAlignment="1">
      <alignment horizontal="left" vertical="center" wrapText="1"/>
    </xf>
    <xf numFmtId="3" fontId="4" fillId="0" borderId="10" xfId="0" applyNumberFormat="1" applyFont="1" applyBorder="1" applyAlignment="1">
      <alignment horizontal="left" vertical="center" wrapText="1"/>
    </xf>
    <xf numFmtId="3" fontId="4" fillId="0" borderId="17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7" fillId="6" borderId="4" xfId="0" applyNumberFormat="1" applyFont="1" applyFill="1" applyBorder="1" applyAlignment="1">
      <alignment horizontal="center" vertical="center"/>
    </xf>
    <xf numFmtId="3" fontId="16" fillId="6" borderId="37" xfId="0" applyNumberFormat="1" applyFont="1" applyFill="1" applyBorder="1" applyAlignment="1">
      <alignment horizontal="center" vertical="center" wrapText="1"/>
    </xf>
    <xf numFmtId="3" fontId="16" fillId="6" borderId="5" xfId="0" applyNumberFormat="1" applyFont="1" applyFill="1" applyBorder="1" applyAlignment="1">
      <alignment horizontal="center" vertical="center" wrapText="1"/>
    </xf>
    <xf numFmtId="3" fontId="16" fillId="6" borderId="20" xfId="0" applyNumberFormat="1" applyFont="1" applyFill="1" applyBorder="1" applyAlignment="1">
      <alignment horizontal="center" vertical="center" wrapText="1"/>
    </xf>
    <xf numFmtId="3" fontId="16" fillId="6" borderId="19" xfId="0" applyNumberFormat="1" applyFont="1" applyFill="1" applyBorder="1" applyAlignment="1">
      <alignment horizontal="center" vertical="center" wrapText="1"/>
    </xf>
    <xf numFmtId="3" fontId="16" fillId="6" borderId="2" xfId="0" applyNumberFormat="1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center" vertical="center" wrapText="1"/>
    </xf>
    <xf numFmtId="3" fontId="16" fillId="6" borderId="7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3" fontId="13" fillId="0" borderId="40" xfId="0" applyNumberFormat="1" applyFont="1" applyBorder="1" applyAlignment="1">
      <alignment horizontal="center" vertical="center"/>
    </xf>
    <xf numFmtId="0" fontId="7" fillId="3" borderId="37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1" fillId="6" borderId="4" xfId="0" applyFont="1" applyFill="1" applyBorder="1" applyAlignment="1">
      <alignment horizontal="left" vertical="center" wrapText="1"/>
    </xf>
    <xf numFmtId="3" fontId="9" fillId="3" borderId="60" xfId="0" applyNumberFormat="1" applyFont="1" applyFill="1" applyBorder="1" applyAlignment="1">
      <alignment horizontal="center" vertical="center" wrapText="1"/>
    </xf>
    <xf numFmtId="3" fontId="7" fillId="3" borderId="19" xfId="0" applyNumberFormat="1" applyFont="1" applyFill="1" applyBorder="1" applyAlignment="1">
      <alignment horizontal="center" vertical="center"/>
    </xf>
    <xf numFmtId="3" fontId="7" fillId="0" borderId="24" xfId="0" applyNumberFormat="1" applyFont="1" applyFill="1" applyBorder="1" applyAlignment="1">
      <alignment horizontal="center" vertical="center"/>
    </xf>
    <xf numFmtId="3" fontId="7" fillId="0" borderId="51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9" xfId="0" applyNumberFormat="1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33" xfId="0" applyNumberFormat="1" applyFont="1" applyFill="1" applyBorder="1" applyAlignment="1">
      <alignment horizontal="center" vertical="center"/>
    </xf>
    <xf numFmtId="3" fontId="11" fillId="0" borderId="10" xfId="0" applyNumberFormat="1" applyFont="1" applyFill="1" applyBorder="1" applyAlignment="1">
      <alignment horizontal="center" vertical="center"/>
    </xf>
    <xf numFmtId="3" fontId="11" fillId="0" borderId="11" xfId="0" applyNumberFormat="1" applyFont="1" applyFill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4" borderId="36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44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3" fontId="16" fillId="6" borderId="7" xfId="0" applyNumberFormat="1" applyFont="1" applyFill="1" applyBorder="1" applyAlignment="1">
      <alignment horizontal="left" vertical="center" wrapText="1"/>
    </xf>
    <xf numFmtId="3" fontId="16" fillId="6" borderId="2" xfId="0" applyNumberFormat="1" applyFont="1" applyFill="1" applyBorder="1" applyAlignment="1">
      <alignment horizontal="left" vertical="center" wrapText="1"/>
    </xf>
    <xf numFmtId="3" fontId="8" fillId="3" borderId="37" xfId="0" applyNumberFormat="1" applyFont="1" applyFill="1" applyBorder="1" applyAlignment="1">
      <alignment horizontal="left" vertical="center" wrapText="1"/>
    </xf>
    <xf numFmtId="3" fontId="8" fillId="3" borderId="19" xfId="0" applyNumberFormat="1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44" xfId="0" applyFont="1" applyFill="1" applyBorder="1" applyAlignment="1">
      <alignment horizontal="left" vertical="center" wrapText="1"/>
    </xf>
    <xf numFmtId="3" fontId="8" fillId="5" borderId="12" xfId="0" applyNumberFormat="1" applyFont="1" applyFill="1" applyBorder="1" applyAlignment="1">
      <alignment horizontal="center" vertical="center"/>
    </xf>
    <xf numFmtId="3" fontId="8" fillId="5" borderId="13" xfId="0" applyNumberFormat="1" applyFont="1" applyFill="1" applyBorder="1" applyAlignment="1">
      <alignment horizontal="center" vertical="center"/>
    </xf>
    <xf numFmtId="3" fontId="8" fillId="5" borderId="14" xfId="0" applyNumberFormat="1" applyFont="1" applyFill="1" applyBorder="1" applyAlignment="1">
      <alignment horizontal="center" vertical="center"/>
    </xf>
    <xf numFmtId="3" fontId="8" fillId="3" borderId="15" xfId="0" applyNumberFormat="1" applyFont="1" applyFill="1" applyBorder="1" applyAlignment="1">
      <alignment horizontal="center" vertical="center" wrapText="1"/>
    </xf>
    <xf numFmtId="3" fontId="8" fillId="3" borderId="30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left" vertical="center" wrapText="1"/>
    </xf>
    <xf numFmtId="3" fontId="8" fillId="3" borderId="31" xfId="0" applyNumberFormat="1" applyFont="1" applyFill="1" applyBorder="1" applyAlignment="1">
      <alignment horizontal="left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8" fillId="3" borderId="25" xfId="0" applyNumberFormat="1" applyFont="1" applyFill="1" applyBorder="1" applyAlignment="1">
      <alignment horizontal="center" vertical="center" wrapText="1"/>
    </xf>
    <xf numFmtId="3" fontId="8" fillId="3" borderId="26" xfId="0" applyNumberFormat="1" applyFont="1" applyFill="1" applyBorder="1" applyAlignment="1">
      <alignment horizontal="center" vertical="center" wrapText="1"/>
    </xf>
    <xf numFmtId="3" fontId="8" fillId="3" borderId="32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9" fillId="3" borderId="27" xfId="0" applyNumberFormat="1" applyFont="1" applyFill="1" applyBorder="1" applyAlignment="1">
      <alignment horizontal="center" vertical="center"/>
    </xf>
    <xf numFmtId="3" fontId="9" fillId="3" borderId="28" xfId="0" applyNumberFormat="1" applyFont="1" applyFill="1" applyBorder="1" applyAlignment="1">
      <alignment horizontal="center" vertical="center"/>
    </xf>
    <xf numFmtId="3" fontId="8" fillId="6" borderId="11" xfId="0" applyNumberFormat="1" applyFont="1" applyFill="1" applyBorder="1" applyAlignment="1">
      <alignment horizontal="center" vertical="center" wrapText="1"/>
    </xf>
    <xf numFmtId="3" fontId="8" fillId="6" borderId="18" xfId="0" applyNumberFormat="1" applyFont="1" applyFill="1" applyBorder="1" applyAlignment="1">
      <alignment horizontal="center" vertical="center" wrapText="1"/>
    </xf>
    <xf numFmtId="3" fontId="8" fillId="6" borderId="27" xfId="0" applyNumberFormat="1" applyFont="1" applyFill="1" applyBorder="1" applyAlignment="1">
      <alignment horizontal="center" vertical="center" wrapText="1"/>
    </xf>
    <xf numFmtId="3" fontId="8" fillId="6" borderId="25" xfId="0" applyNumberFormat="1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61" xfId="0" applyFont="1" applyFill="1" applyBorder="1" applyAlignment="1">
      <alignment horizontal="center" vertical="center" wrapText="1"/>
    </xf>
    <xf numFmtId="0" fontId="2" fillId="2" borderId="62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3" fontId="8" fillId="5" borderId="59" xfId="0" applyNumberFormat="1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3" fontId="8" fillId="5" borderId="9" xfId="0" applyNumberFormat="1" applyFont="1" applyFill="1" applyBorder="1" applyAlignment="1">
      <alignment horizontal="center" vertical="center"/>
    </xf>
    <xf numFmtId="3" fontId="9" fillId="3" borderId="10" xfId="0" applyNumberFormat="1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 wrapText="1"/>
    </xf>
    <xf numFmtId="3" fontId="8" fillId="6" borderId="56" xfId="0" applyNumberFormat="1" applyFont="1" applyFill="1" applyBorder="1" applyAlignment="1">
      <alignment horizontal="center" vertical="center" wrapText="1"/>
    </xf>
    <xf numFmtId="3" fontId="8" fillId="6" borderId="57" xfId="0" applyNumberFormat="1" applyFont="1" applyFill="1" applyBorder="1" applyAlignment="1">
      <alignment horizontal="center" vertical="center" wrapText="1"/>
    </xf>
    <xf numFmtId="3" fontId="0" fillId="0" borderId="42" xfId="0" applyNumberFormat="1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3" fontId="2" fillId="6" borderId="13" xfId="0" applyNumberFormat="1" applyFont="1" applyFill="1" applyBorder="1" applyAlignment="1">
      <alignment horizontal="center" vertical="center" wrapText="1"/>
    </xf>
    <xf numFmtId="3" fontId="2" fillId="6" borderId="27" xfId="0" applyNumberFormat="1" applyFont="1" applyFill="1" applyBorder="1" applyAlignment="1">
      <alignment horizontal="center" vertical="center"/>
    </xf>
    <xf numFmtId="3" fontId="2" fillId="6" borderId="58" xfId="0" applyNumberFormat="1" applyFont="1" applyFill="1" applyBorder="1" applyAlignment="1">
      <alignment horizontal="center" vertical="center"/>
    </xf>
    <xf numFmtId="3" fontId="0" fillId="0" borderId="49" xfId="0" applyNumberFormat="1" applyFont="1" applyBorder="1" applyAlignment="1">
      <alignment horizontal="center" vertical="center"/>
    </xf>
    <xf numFmtId="0" fontId="14" fillId="6" borderId="46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/>
    </xf>
    <xf numFmtId="0" fontId="14" fillId="6" borderId="48" xfId="0" applyFont="1" applyFill="1" applyBorder="1" applyAlignment="1">
      <alignment horizontal="center" vertical="center"/>
    </xf>
    <xf numFmtId="0" fontId="14" fillId="6" borderId="49" xfId="0" applyFont="1" applyFill="1" applyBorder="1" applyAlignment="1">
      <alignment horizontal="center" vertical="center" wrapText="1"/>
    </xf>
    <xf numFmtId="0" fontId="14" fillId="6" borderId="50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3" fontId="9" fillId="5" borderId="34" xfId="0" applyNumberFormat="1" applyFont="1" applyFill="1" applyBorder="1" applyAlignment="1">
      <alignment horizontal="left" vertical="center" wrapText="1"/>
    </xf>
    <xf numFmtId="3" fontId="9" fillId="5" borderId="35" xfId="0" applyNumberFormat="1" applyFont="1" applyFill="1" applyBorder="1" applyAlignment="1">
      <alignment horizontal="left" vertical="center" wrapText="1"/>
    </xf>
    <xf numFmtId="3" fontId="9" fillId="5" borderId="52" xfId="0" applyNumberFormat="1" applyFont="1" applyFill="1" applyBorder="1" applyAlignment="1">
      <alignment horizontal="left" vertical="center" wrapText="1"/>
    </xf>
    <xf numFmtId="3" fontId="0" fillId="0" borderId="50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CC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5"/>
  <sheetViews>
    <sheetView tabSelected="1" zoomScale="130" zoomScaleNormal="130" workbookViewId="0">
      <pane ySplit="4" topLeftCell="A98" activePane="bottomLeft" state="frozen"/>
      <selection pane="bottomLeft" activeCell="C218" sqref="C218"/>
    </sheetView>
  </sheetViews>
  <sheetFormatPr defaultRowHeight="15" x14ac:dyDescent="0.25"/>
  <cols>
    <col min="1" max="1" width="4.28515625" style="1" customWidth="1"/>
    <col min="2" max="2" width="31.7109375" style="2" customWidth="1"/>
    <col min="3" max="3" width="25.85546875" style="1" customWidth="1"/>
    <col min="4" max="14" width="6.42578125" style="1" customWidth="1"/>
    <col min="15" max="15" width="7.42578125" style="1" customWidth="1"/>
    <col min="16" max="16384" width="9.140625" style="1"/>
  </cols>
  <sheetData>
    <row r="1" spans="1:16" ht="21" customHeight="1" thickBot="1" x14ac:dyDescent="0.3">
      <c r="B1" s="20" t="s">
        <v>160</v>
      </c>
      <c r="C1" s="21"/>
    </row>
    <row r="2" spans="1:16" ht="21" customHeight="1" x14ac:dyDescent="0.25">
      <c r="A2" s="4"/>
      <c r="B2" s="154" t="s">
        <v>0</v>
      </c>
      <c r="C2" s="157" t="s">
        <v>1</v>
      </c>
      <c r="D2" s="160" t="s">
        <v>122</v>
      </c>
      <c r="E2" s="161"/>
      <c r="F2" s="161"/>
      <c r="G2" s="161"/>
      <c r="H2" s="161"/>
      <c r="I2" s="161"/>
      <c r="J2" s="161"/>
      <c r="K2" s="161" t="s">
        <v>123</v>
      </c>
      <c r="L2" s="161"/>
      <c r="M2" s="161"/>
      <c r="N2" s="162"/>
      <c r="O2" s="170" t="s">
        <v>166</v>
      </c>
      <c r="P2" s="174" t="s">
        <v>165</v>
      </c>
    </row>
    <row r="3" spans="1:16" ht="14.25" customHeight="1" x14ac:dyDescent="0.25">
      <c r="A3" s="4"/>
      <c r="B3" s="155"/>
      <c r="C3" s="158"/>
      <c r="D3" s="149" t="s">
        <v>124</v>
      </c>
      <c r="E3" s="163"/>
      <c r="F3" s="163"/>
      <c r="G3" s="163" t="s">
        <v>125</v>
      </c>
      <c r="H3" s="163"/>
      <c r="I3" s="163"/>
      <c r="J3" s="164" t="s">
        <v>126</v>
      </c>
      <c r="K3" s="163" t="s">
        <v>127</v>
      </c>
      <c r="L3" s="163"/>
      <c r="M3" s="163"/>
      <c r="N3" s="150" t="s">
        <v>128</v>
      </c>
      <c r="O3" s="171"/>
      <c r="P3" s="175"/>
    </row>
    <row r="4" spans="1:16" ht="33.75" customHeight="1" thickBot="1" x14ac:dyDescent="0.3">
      <c r="A4" s="4"/>
      <c r="B4" s="156"/>
      <c r="C4" s="159"/>
      <c r="D4" s="109" t="s">
        <v>129</v>
      </c>
      <c r="E4" s="87" t="s">
        <v>130</v>
      </c>
      <c r="F4" s="86" t="s">
        <v>131</v>
      </c>
      <c r="G4" s="86" t="s">
        <v>129</v>
      </c>
      <c r="H4" s="87" t="s">
        <v>130</v>
      </c>
      <c r="I4" s="86" t="s">
        <v>131</v>
      </c>
      <c r="J4" s="165"/>
      <c r="K4" s="86" t="s">
        <v>129</v>
      </c>
      <c r="L4" s="86" t="s">
        <v>132</v>
      </c>
      <c r="M4" s="86" t="s">
        <v>131</v>
      </c>
      <c r="N4" s="166"/>
      <c r="O4" s="172"/>
      <c r="P4" s="176"/>
    </row>
    <row r="5" spans="1:16" ht="15" customHeight="1" x14ac:dyDescent="0.25">
      <c r="B5" s="124" t="s">
        <v>3</v>
      </c>
      <c r="C5" s="79" t="s">
        <v>65</v>
      </c>
      <c r="D5" s="80">
        <v>13</v>
      </c>
      <c r="E5" s="81">
        <v>0</v>
      </c>
      <c r="F5" s="81">
        <f>SUM(E5+D5)</f>
        <v>13</v>
      </c>
      <c r="G5" s="82">
        <v>7</v>
      </c>
      <c r="H5" s="82">
        <v>5</v>
      </c>
      <c r="I5" s="81">
        <f>SUM(H5+G5)</f>
        <v>12</v>
      </c>
      <c r="J5" s="81">
        <f>SUM(I5+F5)</f>
        <v>25</v>
      </c>
      <c r="K5" s="83">
        <v>2</v>
      </c>
      <c r="L5" s="83">
        <v>2</v>
      </c>
      <c r="M5" s="83">
        <f>SUM(L5+K5)</f>
        <v>4</v>
      </c>
      <c r="N5" s="84">
        <f>SUM(M5)</f>
        <v>4</v>
      </c>
      <c r="O5" s="85">
        <f>SUM(N5+J5)</f>
        <v>29</v>
      </c>
      <c r="P5" s="183">
        <f>SUM(O5:O8)</f>
        <v>150</v>
      </c>
    </row>
    <row r="6" spans="1:16" ht="15" customHeight="1" x14ac:dyDescent="0.25">
      <c r="B6" s="119"/>
      <c r="C6" s="53" t="s">
        <v>64</v>
      </c>
      <c r="D6" s="45">
        <v>13</v>
      </c>
      <c r="E6" s="46">
        <v>0</v>
      </c>
      <c r="F6" s="46">
        <f t="shared" ref="F6:F73" si="0">SUM(E6+D6)</f>
        <v>13</v>
      </c>
      <c r="G6" s="52">
        <v>5</v>
      </c>
      <c r="H6" s="52">
        <v>11</v>
      </c>
      <c r="I6" s="46">
        <f t="shared" ref="I6:I73" si="1">SUM(H6+G6)</f>
        <v>16</v>
      </c>
      <c r="J6" s="46">
        <f t="shared" ref="J6:J73" si="2">SUM(I6+F6)</f>
        <v>29</v>
      </c>
      <c r="K6" s="47">
        <v>2</v>
      </c>
      <c r="L6" s="47">
        <v>5</v>
      </c>
      <c r="M6" s="47">
        <f t="shared" ref="M6:M73" si="3">SUM(L6+K6)</f>
        <v>7</v>
      </c>
      <c r="N6" s="48">
        <f t="shared" ref="N6:N73" si="4">SUM(M6)</f>
        <v>7</v>
      </c>
      <c r="O6" s="59">
        <f t="shared" ref="O6:O73" si="5">SUM(N6+J6)</f>
        <v>36</v>
      </c>
      <c r="P6" s="168"/>
    </row>
    <row r="7" spans="1:16" ht="15" customHeight="1" x14ac:dyDescent="0.25">
      <c r="B7" s="119"/>
      <c r="C7" s="53" t="s">
        <v>66</v>
      </c>
      <c r="D7" s="45">
        <v>17</v>
      </c>
      <c r="E7" s="46">
        <v>0</v>
      </c>
      <c r="F7" s="46">
        <f t="shared" si="0"/>
        <v>17</v>
      </c>
      <c r="G7" s="52">
        <v>11</v>
      </c>
      <c r="H7" s="52">
        <v>11</v>
      </c>
      <c r="I7" s="46">
        <f t="shared" si="1"/>
        <v>22</v>
      </c>
      <c r="J7" s="46">
        <f t="shared" si="2"/>
        <v>39</v>
      </c>
      <c r="K7" s="47">
        <v>2</v>
      </c>
      <c r="L7" s="47">
        <v>1</v>
      </c>
      <c r="M7" s="47">
        <f t="shared" si="3"/>
        <v>3</v>
      </c>
      <c r="N7" s="48">
        <f t="shared" si="4"/>
        <v>3</v>
      </c>
      <c r="O7" s="59">
        <f t="shared" si="5"/>
        <v>42</v>
      </c>
      <c r="P7" s="168"/>
    </row>
    <row r="8" spans="1:16" ht="15" customHeight="1" x14ac:dyDescent="0.25">
      <c r="B8" s="119"/>
      <c r="C8" s="53" t="s">
        <v>75</v>
      </c>
      <c r="D8" s="45">
        <v>15</v>
      </c>
      <c r="E8" s="46">
        <v>2</v>
      </c>
      <c r="F8" s="46">
        <f t="shared" si="0"/>
        <v>17</v>
      </c>
      <c r="G8" s="52">
        <v>9</v>
      </c>
      <c r="H8" s="52">
        <v>10</v>
      </c>
      <c r="I8" s="46">
        <f t="shared" si="1"/>
        <v>19</v>
      </c>
      <c r="J8" s="46">
        <f t="shared" si="2"/>
        <v>36</v>
      </c>
      <c r="K8" s="47">
        <v>4</v>
      </c>
      <c r="L8" s="47">
        <v>3</v>
      </c>
      <c r="M8" s="47">
        <f t="shared" si="3"/>
        <v>7</v>
      </c>
      <c r="N8" s="48">
        <f t="shared" si="4"/>
        <v>7</v>
      </c>
      <c r="O8" s="59">
        <f t="shared" si="5"/>
        <v>43</v>
      </c>
      <c r="P8" s="169"/>
    </row>
    <row r="9" spans="1:16" ht="15" customHeight="1" x14ac:dyDescent="0.25">
      <c r="B9" s="119" t="s">
        <v>7</v>
      </c>
      <c r="C9" s="53" t="s">
        <v>52</v>
      </c>
      <c r="D9" s="46">
        <v>70</v>
      </c>
      <c r="E9" s="46">
        <v>5</v>
      </c>
      <c r="F9" s="46">
        <f t="shared" si="0"/>
        <v>75</v>
      </c>
      <c r="G9" s="52">
        <v>37</v>
      </c>
      <c r="H9" s="52">
        <v>34</v>
      </c>
      <c r="I9" s="46">
        <f t="shared" si="1"/>
        <v>71</v>
      </c>
      <c r="J9" s="46">
        <f t="shared" si="2"/>
        <v>146</v>
      </c>
      <c r="K9" s="47">
        <v>18</v>
      </c>
      <c r="L9" s="47">
        <v>24</v>
      </c>
      <c r="M9" s="47">
        <f t="shared" si="3"/>
        <v>42</v>
      </c>
      <c r="N9" s="48">
        <f t="shared" si="4"/>
        <v>42</v>
      </c>
      <c r="O9" s="59">
        <f t="shared" si="5"/>
        <v>188</v>
      </c>
      <c r="P9" s="167">
        <f>SUM(O9:O10)</f>
        <v>352</v>
      </c>
    </row>
    <row r="10" spans="1:16" ht="15" customHeight="1" x14ac:dyDescent="0.25">
      <c r="B10" s="119"/>
      <c r="C10" s="53" t="s">
        <v>67</v>
      </c>
      <c r="D10" s="46">
        <v>66</v>
      </c>
      <c r="E10" s="46">
        <v>3</v>
      </c>
      <c r="F10" s="46">
        <f t="shared" si="0"/>
        <v>69</v>
      </c>
      <c r="G10" s="52">
        <v>39</v>
      </c>
      <c r="H10" s="52">
        <v>32</v>
      </c>
      <c r="I10" s="46">
        <f t="shared" si="1"/>
        <v>71</v>
      </c>
      <c r="J10" s="46">
        <f t="shared" si="2"/>
        <v>140</v>
      </c>
      <c r="K10" s="47">
        <v>16</v>
      </c>
      <c r="L10" s="47">
        <v>8</v>
      </c>
      <c r="M10" s="47">
        <f t="shared" si="3"/>
        <v>24</v>
      </c>
      <c r="N10" s="48">
        <f t="shared" si="4"/>
        <v>24</v>
      </c>
      <c r="O10" s="59">
        <f t="shared" si="5"/>
        <v>164</v>
      </c>
      <c r="P10" s="169"/>
    </row>
    <row r="11" spans="1:16" ht="15" customHeight="1" x14ac:dyDescent="0.25">
      <c r="B11" s="119" t="s">
        <v>10</v>
      </c>
      <c r="C11" s="53" t="s">
        <v>34</v>
      </c>
      <c r="D11" s="45">
        <v>31</v>
      </c>
      <c r="E11" s="46">
        <v>2</v>
      </c>
      <c r="F11" s="46">
        <f t="shared" si="0"/>
        <v>33</v>
      </c>
      <c r="G11" s="45">
        <v>23</v>
      </c>
      <c r="H11" s="45">
        <v>3</v>
      </c>
      <c r="I11" s="46">
        <f t="shared" si="1"/>
        <v>26</v>
      </c>
      <c r="J11" s="46">
        <f t="shared" si="2"/>
        <v>59</v>
      </c>
      <c r="K11" s="47">
        <v>18</v>
      </c>
      <c r="L11" s="47">
        <v>9</v>
      </c>
      <c r="M11" s="47">
        <f t="shared" si="3"/>
        <v>27</v>
      </c>
      <c r="N11" s="48">
        <f t="shared" si="4"/>
        <v>27</v>
      </c>
      <c r="O11" s="59">
        <f t="shared" si="5"/>
        <v>86</v>
      </c>
      <c r="P11" s="167">
        <f>SUM(O11:O12)</f>
        <v>106</v>
      </c>
    </row>
    <row r="12" spans="1:16" ht="15" customHeight="1" x14ac:dyDescent="0.25">
      <c r="B12" s="119"/>
      <c r="C12" s="53" t="s">
        <v>37</v>
      </c>
      <c r="D12" s="45">
        <v>14</v>
      </c>
      <c r="E12" s="46">
        <v>0</v>
      </c>
      <c r="F12" s="46">
        <f t="shared" si="0"/>
        <v>14</v>
      </c>
      <c r="G12" s="45">
        <v>6</v>
      </c>
      <c r="H12" s="45">
        <v>0</v>
      </c>
      <c r="I12" s="46">
        <f t="shared" si="1"/>
        <v>6</v>
      </c>
      <c r="J12" s="46">
        <f t="shared" si="2"/>
        <v>20</v>
      </c>
      <c r="K12" s="47">
        <v>0</v>
      </c>
      <c r="L12" s="47">
        <v>0</v>
      </c>
      <c r="M12" s="47">
        <f t="shared" si="3"/>
        <v>0</v>
      </c>
      <c r="N12" s="48">
        <f t="shared" si="4"/>
        <v>0</v>
      </c>
      <c r="O12" s="59">
        <f t="shared" si="5"/>
        <v>20</v>
      </c>
      <c r="P12" s="169"/>
    </row>
    <row r="13" spans="1:16" ht="15" customHeight="1" x14ac:dyDescent="0.25">
      <c r="B13" s="120" t="s">
        <v>76</v>
      </c>
      <c r="C13" s="53" t="s">
        <v>34</v>
      </c>
      <c r="D13" s="52">
        <v>26</v>
      </c>
      <c r="E13" s="46">
        <v>1</v>
      </c>
      <c r="F13" s="46">
        <f t="shared" si="0"/>
        <v>27</v>
      </c>
      <c r="G13" s="52">
        <v>18</v>
      </c>
      <c r="H13" s="52">
        <v>13</v>
      </c>
      <c r="I13" s="46">
        <f t="shared" si="1"/>
        <v>31</v>
      </c>
      <c r="J13" s="46">
        <f t="shared" si="2"/>
        <v>58</v>
      </c>
      <c r="K13" s="47">
        <v>10</v>
      </c>
      <c r="L13" s="47">
        <v>16</v>
      </c>
      <c r="M13" s="47">
        <f t="shared" si="3"/>
        <v>26</v>
      </c>
      <c r="N13" s="48">
        <f t="shared" si="4"/>
        <v>26</v>
      </c>
      <c r="O13" s="59">
        <f t="shared" si="5"/>
        <v>84</v>
      </c>
      <c r="P13" s="167">
        <f>SUM(O13:O14)</f>
        <v>161</v>
      </c>
    </row>
    <row r="14" spans="1:16" ht="15" customHeight="1" x14ac:dyDescent="0.25">
      <c r="B14" s="124"/>
      <c r="C14" s="53" t="s">
        <v>145</v>
      </c>
      <c r="D14" s="52">
        <v>27</v>
      </c>
      <c r="E14" s="46">
        <v>0</v>
      </c>
      <c r="F14" s="46">
        <f t="shared" si="0"/>
        <v>27</v>
      </c>
      <c r="G14" s="46">
        <v>12</v>
      </c>
      <c r="H14" s="46">
        <v>21</v>
      </c>
      <c r="I14" s="46">
        <f t="shared" ref="I14" si="6">SUM(H14+G14)</f>
        <v>33</v>
      </c>
      <c r="J14" s="46">
        <f t="shared" ref="J14" si="7">SUM(I14+F14)</f>
        <v>60</v>
      </c>
      <c r="K14" s="47">
        <v>12</v>
      </c>
      <c r="L14" s="47">
        <v>5</v>
      </c>
      <c r="M14" s="47">
        <f t="shared" ref="M14" si="8">SUM(L14+K14)</f>
        <v>17</v>
      </c>
      <c r="N14" s="48">
        <f t="shared" ref="N14" si="9">SUM(M14)</f>
        <v>17</v>
      </c>
      <c r="O14" s="59">
        <f t="shared" ref="O14" si="10">SUM(N14+J14)</f>
        <v>77</v>
      </c>
      <c r="P14" s="169"/>
    </row>
    <row r="15" spans="1:16" ht="15" customHeight="1" x14ac:dyDescent="0.25">
      <c r="B15" s="119" t="s">
        <v>77</v>
      </c>
      <c r="C15" s="53" t="s">
        <v>34</v>
      </c>
      <c r="D15" s="52">
        <v>9</v>
      </c>
      <c r="E15" s="52">
        <v>0</v>
      </c>
      <c r="F15" s="46">
        <f t="shared" si="0"/>
        <v>9</v>
      </c>
      <c r="G15" s="52">
        <v>15</v>
      </c>
      <c r="H15" s="52">
        <v>5</v>
      </c>
      <c r="I15" s="46">
        <f t="shared" si="1"/>
        <v>20</v>
      </c>
      <c r="J15" s="46">
        <f t="shared" si="2"/>
        <v>29</v>
      </c>
      <c r="K15" s="47">
        <v>3</v>
      </c>
      <c r="L15" s="47">
        <v>0</v>
      </c>
      <c r="M15" s="47">
        <f t="shared" si="3"/>
        <v>3</v>
      </c>
      <c r="N15" s="48">
        <f t="shared" si="4"/>
        <v>3</v>
      </c>
      <c r="O15" s="59">
        <f t="shared" si="5"/>
        <v>32</v>
      </c>
      <c r="P15" s="167">
        <f>SUM(O15:O16)</f>
        <v>98</v>
      </c>
    </row>
    <row r="16" spans="1:16" ht="15" customHeight="1" x14ac:dyDescent="0.25">
      <c r="B16" s="119"/>
      <c r="C16" s="53" t="s">
        <v>53</v>
      </c>
      <c r="D16" s="52">
        <v>19</v>
      </c>
      <c r="E16" s="52">
        <v>1</v>
      </c>
      <c r="F16" s="46">
        <f t="shared" si="0"/>
        <v>20</v>
      </c>
      <c r="G16" s="52">
        <v>27</v>
      </c>
      <c r="H16" s="52">
        <v>18</v>
      </c>
      <c r="I16" s="46">
        <f t="shared" si="1"/>
        <v>45</v>
      </c>
      <c r="J16" s="46">
        <f t="shared" si="2"/>
        <v>65</v>
      </c>
      <c r="K16" s="47">
        <v>0</v>
      </c>
      <c r="L16" s="47">
        <v>1</v>
      </c>
      <c r="M16" s="47">
        <f t="shared" si="3"/>
        <v>1</v>
      </c>
      <c r="N16" s="48">
        <f t="shared" si="4"/>
        <v>1</v>
      </c>
      <c r="O16" s="59">
        <f t="shared" si="5"/>
        <v>66</v>
      </c>
      <c r="P16" s="169"/>
    </row>
    <row r="17" spans="2:16" ht="15" customHeight="1" x14ac:dyDescent="0.25">
      <c r="B17" s="119" t="s">
        <v>78</v>
      </c>
      <c r="C17" s="53" t="s">
        <v>52</v>
      </c>
      <c r="D17" s="46">
        <v>7</v>
      </c>
      <c r="E17" s="46">
        <v>0</v>
      </c>
      <c r="F17" s="46">
        <f t="shared" si="0"/>
        <v>7</v>
      </c>
      <c r="G17" s="46">
        <v>9</v>
      </c>
      <c r="H17" s="46">
        <v>0</v>
      </c>
      <c r="I17" s="46">
        <f>SUM(H17+G17)</f>
        <v>9</v>
      </c>
      <c r="J17" s="46">
        <f t="shared" si="2"/>
        <v>16</v>
      </c>
      <c r="K17" s="47">
        <v>4</v>
      </c>
      <c r="L17" s="47">
        <v>1</v>
      </c>
      <c r="M17" s="47">
        <f t="shared" si="3"/>
        <v>5</v>
      </c>
      <c r="N17" s="48">
        <f t="shared" si="4"/>
        <v>5</v>
      </c>
      <c r="O17" s="59">
        <f t="shared" si="5"/>
        <v>21</v>
      </c>
      <c r="P17" s="167">
        <f>SUM(O17:O19)</f>
        <v>71</v>
      </c>
    </row>
    <row r="18" spans="2:16" ht="15" customHeight="1" x14ac:dyDescent="0.25">
      <c r="B18" s="119"/>
      <c r="C18" s="53" t="s">
        <v>64</v>
      </c>
      <c r="D18" s="46">
        <v>8</v>
      </c>
      <c r="E18" s="46">
        <v>1</v>
      </c>
      <c r="F18" s="46">
        <f t="shared" si="0"/>
        <v>9</v>
      </c>
      <c r="G18" s="46">
        <v>2</v>
      </c>
      <c r="H18" s="46">
        <v>4</v>
      </c>
      <c r="I18" s="46">
        <f>SUM(H18+G18)</f>
        <v>6</v>
      </c>
      <c r="J18" s="46">
        <f t="shared" si="2"/>
        <v>15</v>
      </c>
      <c r="K18" s="47">
        <v>4</v>
      </c>
      <c r="L18" s="47">
        <v>1</v>
      </c>
      <c r="M18" s="47">
        <f t="shared" si="3"/>
        <v>5</v>
      </c>
      <c r="N18" s="48">
        <f t="shared" si="4"/>
        <v>5</v>
      </c>
      <c r="O18" s="59">
        <f t="shared" si="5"/>
        <v>20</v>
      </c>
      <c r="P18" s="168"/>
    </row>
    <row r="19" spans="2:16" ht="15" customHeight="1" x14ac:dyDescent="0.25">
      <c r="B19" s="119"/>
      <c r="C19" s="53" t="s">
        <v>66</v>
      </c>
      <c r="D19" s="46">
        <v>14</v>
      </c>
      <c r="E19" s="46">
        <v>0</v>
      </c>
      <c r="F19" s="46">
        <f t="shared" si="0"/>
        <v>14</v>
      </c>
      <c r="G19" s="46">
        <v>9</v>
      </c>
      <c r="H19" s="46">
        <v>2</v>
      </c>
      <c r="I19" s="46">
        <f>SUM(H19+G19)</f>
        <v>11</v>
      </c>
      <c r="J19" s="46">
        <f t="shared" si="2"/>
        <v>25</v>
      </c>
      <c r="K19" s="47">
        <v>2</v>
      </c>
      <c r="L19" s="47">
        <v>3</v>
      </c>
      <c r="M19" s="47">
        <f t="shared" si="3"/>
        <v>5</v>
      </c>
      <c r="N19" s="48">
        <f t="shared" si="4"/>
        <v>5</v>
      </c>
      <c r="O19" s="59">
        <f t="shared" si="5"/>
        <v>30</v>
      </c>
      <c r="P19" s="169"/>
    </row>
    <row r="20" spans="2:16" ht="15" customHeight="1" x14ac:dyDescent="0.25">
      <c r="B20" s="70" t="s">
        <v>79</v>
      </c>
      <c r="C20" s="53" t="s">
        <v>67</v>
      </c>
      <c r="D20" s="52">
        <v>15</v>
      </c>
      <c r="E20" s="52">
        <v>2</v>
      </c>
      <c r="F20" s="46">
        <f t="shared" ref="F20" si="11">SUM(E20+D20)</f>
        <v>17</v>
      </c>
      <c r="G20" s="46">
        <v>15</v>
      </c>
      <c r="H20" s="46">
        <v>19</v>
      </c>
      <c r="I20" s="46">
        <f t="shared" ref="I20" si="12">SUM(H20+G20)</f>
        <v>34</v>
      </c>
      <c r="J20" s="46">
        <f t="shared" ref="J20" si="13">SUM(I20+F20)</f>
        <v>51</v>
      </c>
      <c r="K20" s="47">
        <v>9</v>
      </c>
      <c r="L20" s="47">
        <v>15</v>
      </c>
      <c r="M20" s="47">
        <f t="shared" ref="M20" si="14">SUM(L20+K20)</f>
        <v>24</v>
      </c>
      <c r="N20" s="48">
        <f t="shared" ref="N20" si="15">SUM(M20)</f>
        <v>24</v>
      </c>
      <c r="O20" s="59">
        <f t="shared" ref="O20" si="16">SUM(N20+J20)</f>
        <v>75</v>
      </c>
      <c r="P20" s="77">
        <f>SUM(O20)</f>
        <v>75</v>
      </c>
    </row>
    <row r="21" spans="2:16" ht="15" customHeight="1" x14ac:dyDescent="0.25">
      <c r="B21" s="22" t="s">
        <v>80</v>
      </c>
      <c r="C21" s="54" t="s">
        <v>72</v>
      </c>
      <c r="D21" s="46">
        <v>7</v>
      </c>
      <c r="E21" s="46">
        <v>0</v>
      </c>
      <c r="F21" s="46">
        <f t="shared" si="0"/>
        <v>7</v>
      </c>
      <c r="G21" s="52">
        <v>0</v>
      </c>
      <c r="H21" s="52">
        <v>5</v>
      </c>
      <c r="I21" s="46">
        <f t="shared" si="1"/>
        <v>5</v>
      </c>
      <c r="J21" s="46">
        <f t="shared" si="2"/>
        <v>12</v>
      </c>
      <c r="K21" s="47">
        <v>0</v>
      </c>
      <c r="L21" s="47">
        <v>0</v>
      </c>
      <c r="M21" s="47">
        <f t="shared" si="3"/>
        <v>0</v>
      </c>
      <c r="N21" s="48">
        <f t="shared" si="4"/>
        <v>0</v>
      </c>
      <c r="O21" s="59">
        <f t="shared" si="5"/>
        <v>12</v>
      </c>
      <c r="P21" s="77">
        <f>SUM(O21)</f>
        <v>12</v>
      </c>
    </row>
    <row r="22" spans="2:16" ht="15" customHeight="1" x14ac:dyDescent="0.25">
      <c r="B22" s="119" t="s">
        <v>70</v>
      </c>
      <c r="C22" s="53" t="s">
        <v>68</v>
      </c>
      <c r="D22" s="52">
        <v>37</v>
      </c>
      <c r="E22" s="52">
        <v>1</v>
      </c>
      <c r="F22" s="46">
        <f t="shared" si="0"/>
        <v>38</v>
      </c>
      <c r="G22" s="52">
        <v>26</v>
      </c>
      <c r="H22" s="52">
        <v>13</v>
      </c>
      <c r="I22" s="46">
        <f t="shared" si="1"/>
        <v>39</v>
      </c>
      <c r="J22" s="46">
        <f t="shared" si="2"/>
        <v>77</v>
      </c>
      <c r="K22" s="47">
        <v>5</v>
      </c>
      <c r="L22" s="47">
        <v>2</v>
      </c>
      <c r="M22" s="47">
        <f t="shared" si="3"/>
        <v>7</v>
      </c>
      <c r="N22" s="48">
        <f t="shared" si="4"/>
        <v>7</v>
      </c>
      <c r="O22" s="59">
        <f t="shared" si="5"/>
        <v>84</v>
      </c>
      <c r="P22" s="167">
        <f>SUM(O22:O23)</f>
        <v>115</v>
      </c>
    </row>
    <row r="23" spans="2:16" ht="15" customHeight="1" x14ac:dyDescent="0.25">
      <c r="B23" s="119"/>
      <c r="C23" s="53" t="s">
        <v>69</v>
      </c>
      <c r="D23" s="52">
        <v>13</v>
      </c>
      <c r="E23" s="52">
        <v>2</v>
      </c>
      <c r="F23" s="46">
        <f t="shared" si="0"/>
        <v>15</v>
      </c>
      <c r="G23" s="52">
        <v>7</v>
      </c>
      <c r="H23" s="52">
        <v>9</v>
      </c>
      <c r="I23" s="46">
        <f t="shared" si="1"/>
        <v>16</v>
      </c>
      <c r="J23" s="46">
        <f t="shared" si="2"/>
        <v>31</v>
      </c>
      <c r="K23" s="47">
        <v>0</v>
      </c>
      <c r="L23" s="47">
        <v>0</v>
      </c>
      <c r="M23" s="47">
        <f t="shared" si="3"/>
        <v>0</v>
      </c>
      <c r="N23" s="48">
        <f t="shared" si="4"/>
        <v>0</v>
      </c>
      <c r="O23" s="59">
        <f t="shared" si="5"/>
        <v>31</v>
      </c>
      <c r="P23" s="169"/>
    </row>
    <row r="24" spans="2:16" ht="15" customHeight="1" x14ac:dyDescent="0.25">
      <c r="B24" s="119" t="s">
        <v>71</v>
      </c>
      <c r="C24" s="53" t="s">
        <v>34</v>
      </c>
      <c r="D24" s="52">
        <v>24</v>
      </c>
      <c r="E24" s="52">
        <v>1</v>
      </c>
      <c r="F24" s="46">
        <f t="shared" si="0"/>
        <v>25</v>
      </c>
      <c r="G24" s="52">
        <v>14</v>
      </c>
      <c r="H24" s="52">
        <v>0</v>
      </c>
      <c r="I24" s="46">
        <f t="shared" si="1"/>
        <v>14</v>
      </c>
      <c r="J24" s="46">
        <f t="shared" si="2"/>
        <v>39</v>
      </c>
      <c r="K24" s="47">
        <v>0</v>
      </c>
      <c r="L24" s="47">
        <v>0</v>
      </c>
      <c r="M24" s="47">
        <f t="shared" si="3"/>
        <v>0</v>
      </c>
      <c r="N24" s="48">
        <f t="shared" si="4"/>
        <v>0</v>
      </c>
      <c r="O24" s="59">
        <f t="shared" si="5"/>
        <v>39</v>
      </c>
      <c r="P24" s="167">
        <f>SUM(O24:O27)</f>
        <v>371</v>
      </c>
    </row>
    <row r="25" spans="2:16" ht="15" customHeight="1" x14ac:dyDescent="0.25">
      <c r="B25" s="119"/>
      <c r="C25" s="55" t="s">
        <v>47</v>
      </c>
      <c r="D25" s="52">
        <v>61</v>
      </c>
      <c r="E25" s="52">
        <v>4</v>
      </c>
      <c r="F25" s="46">
        <f t="shared" si="0"/>
        <v>65</v>
      </c>
      <c r="G25" s="52">
        <v>44</v>
      </c>
      <c r="H25" s="52">
        <v>31</v>
      </c>
      <c r="I25" s="46">
        <f t="shared" si="1"/>
        <v>75</v>
      </c>
      <c r="J25" s="46">
        <f t="shared" si="2"/>
        <v>140</v>
      </c>
      <c r="K25" s="47">
        <v>16</v>
      </c>
      <c r="L25" s="47">
        <v>22</v>
      </c>
      <c r="M25" s="47">
        <f t="shared" si="3"/>
        <v>38</v>
      </c>
      <c r="N25" s="48">
        <f t="shared" si="4"/>
        <v>38</v>
      </c>
      <c r="O25" s="59">
        <f t="shared" si="5"/>
        <v>178</v>
      </c>
      <c r="P25" s="168"/>
    </row>
    <row r="26" spans="2:16" ht="15" customHeight="1" x14ac:dyDescent="0.25">
      <c r="B26" s="119"/>
      <c r="C26" s="55" t="s">
        <v>146</v>
      </c>
      <c r="D26" s="46">
        <v>63</v>
      </c>
      <c r="E26" s="52">
        <v>1</v>
      </c>
      <c r="F26" s="46">
        <f t="shared" si="0"/>
        <v>64</v>
      </c>
      <c r="G26" s="52">
        <v>49</v>
      </c>
      <c r="H26" s="52">
        <v>27</v>
      </c>
      <c r="I26" s="46">
        <f t="shared" si="1"/>
        <v>76</v>
      </c>
      <c r="J26" s="46">
        <f t="shared" si="2"/>
        <v>140</v>
      </c>
      <c r="K26" s="47">
        <v>0</v>
      </c>
      <c r="L26" s="47">
        <v>0</v>
      </c>
      <c r="M26" s="47">
        <f t="shared" si="3"/>
        <v>0</v>
      </c>
      <c r="N26" s="48">
        <f t="shared" si="4"/>
        <v>0</v>
      </c>
      <c r="O26" s="59">
        <f t="shared" si="5"/>
        <v>140</v>
      </c>
      <c r="P26" s="168"/>
    </row>
    <row r="27" spans="2:16" ht="15" customHeight="1" x14ac:dyDescent="0.25">
      <c r="B27" s="119"/>
      <c r="C27" s="55" t="s">
        <v>148</v>
      </c>
      <c r="D27" s="46">
        <v>9</v>
      </c>
      <c r="E27" s="52">
        <v>0</v>
      </c>
      <c r="F27" s="46">
        <f t="shared" si="0"/>
        <v>9</v>
      </c>
      <c r="G27" s="52">
        <v>0</v>
      </c>
      <c r="H27" s="52">
        <v>5</v>
      </c>
      <c r="I27" s="46">
        <f t="shared" ref="I27" si="17">SUM(H27+G27)</f>
        <v>5</v>
      </c>
      <c r="J27" s="46">
        <f t="shared" ref="J27" si="18">SUM(I27+F27)</f>
        <v>14</v>
      </c>
      <c r="K27" s="47">
        <v>0</v>
      </c>
      <c r="L27" s="47">
        <v>0</v>
      </c>
      <c r="M27" s="47">
        <f t="shared" ref="M27" si="19">SUM(L27+K27)</f>
        <v>0</v>
      </c>
      <c r="N27" s="48">
        <f t="shared" ref="N27" si="20">SUM(M27)</f>
        <v>0</v>
      </c>
      <c r="O27" s="59">
        <f t="shared" ref="O27" si="21">SUM(N27+J27)</f>
        <v>14</v>
      </c>
      <c r="P27" s="169"/>
    </row>
    <row r="28" spans="2:16" ht="15" customHeight="1" x14ac:dyDescent="0.25">
      <c r="B28" s="119" t="s">
        <v>81</v>
      </c>
      <c r="C28" s="53" t="s">
        <v>82</v>
      </c>
      <c r="D28" s="52">
        <v>20</v>
      </c>
      <c r="E28" s="46">
        <v>1</v>
      </c>
      <c r="F28" s="46">
        <f t="shared" si="0"/>
        <v>21</v>
      </c>
      <c r="G28" s="52">
        <v>4</v>
      </c>
      <c r="H28" s="52">
        <v>8</v>
      </c>
      <c r="I28" s="46">
        <f t="shared" si="1"/>
        <v>12</v>
      </c>
      <c r="J28" s="46">
        <f t="shared" si="2"/>
        <v>33</v>
      </c>
      <c r="K28" s="47">
        <v>9</v>
      </c>
      <c r="L28" s="47">
        <v>7</v>
      </c>
      <c r="M28" s="47">
        <f t="shared" si="3"/>
        <v>16</v>
      </c>
      <c r="N28" s="48">
        <f t="shared" si="4"/>
        <v>16</v>
      </c>
      <c r="O28" s="59">
        <f t="shared" si="5"/>
        <v>49</v>
      </c>
      <c r="P28" s="167">
        <f>SUM(O28:O29)</f>
        <v>67</v>
      </c>
    </row>
    <row r="29" spans="2:16" ht="15" customHeight="1" x14ac:dyDescent="0.25">
      <c r="B29" s="119"/>
      <c r="C29" s="55" t="s">
        <v>83</v>
      </c>
      <c r="D29" s="52">
        <v>12</v>
      </c>
      <c r="E29" s="46">
        <v>0</v>
      </c>
      <c r="F29" s="46">
        <f t="shared" si="0"/>
        <v>12</v>
      </c>
      <c r="G29" s="52">
        <v>4</v>
      </c>
      <c r="H29" s="52">
        <v>1</v>
      </c>
      <c r="I29" s="46">
        <f t="shared" si="1"/>
        <v>5</v>
      </c>
      <c r="J29" s="46">
        <f t="shared" si="2"/>
        <v>17</v>
      </c>
      <c r="K29" s="47">
        <v>1</v>
      </c>
      <c r="L29" s="47">
        <v>0</v>
      </c>
      <c r="M29" s="47">
        <f t="shared" si="3"/>
        <v>1</v>
      </c>
      <c r="N29" s="48">
        <f t="shared" si="4"/>
        <v>1</v>
      </c>
      <c r="O29" s="59">
        <f t="shared" si="5"/>
        <v>18</v>
      </c>
      <c r="P29" s="169"/>
    </row>
    <row r="30" spans="2:16" ht="15" customHeight="1" x14ac:dyDescent="0.25">
      <c r="B30" s="120" t="s">
        <v>84</v>
      </c>
      <c r="C30" s="55" t="s">
        <v>29</v>
      </c>
      <c r="D30" s="52">
        <v>11</v>
      </c>
      <c r="E30" s="46">
        <v>0</v>
      </c>
      <c r="F30" s="46">
        <f t="shared" si="0"/>
        <v>11</v>
      </c>
      <c r="G30" s="52">
        <v>0</v>
      </c>
      <c r="H30" s="52">
        <v>0</v>
      </c>
      <c r="I30" s="46">
        <f t="shared" ref="I30" si="22">SUM(H30+G30)</f>
        <v>0</v>
      </c>
      <c r="J30" s="46">
        <f t="shared" ref="J30" si="23">SUM(I30+F30)</f>
        <v>11</v>
      </c>
      <c r="K30" s="47">
        <v>0</v>
      </c>
      <c r="L30" s="47">
        <v>0</v>
      </c>
      <c r="M30" s="47">
        <f t="shared" ref="M30" si="24">SUM(L30+K30)</f>
        <v>0</v>
      </c>
      <c r="N30" s="48">
        <f t="shared" ref="N30" si="25">SUM(M30)</f>
        <v>0</v>
      </c>
      <c r="O30" s="59">
        <f t="shared" ref="O30" si="26">SUM(N30+J30)</f>
        <v>11</v>
      </c>
      <c r="P30" s="167">
        <f>SUM(O30:O32)</f>
        <v>89</v>
      </c>
    </row>
    <row r="31" spans="2:16" ht="15" customHeight="1" x14ac:dyDescent="0.25">
      <c r="B31" s="123"/>
      <c r="C31" s="55" t="s">
        <v>4</v>
      </c>
      <c r="D31" s="52">
        <v>8</v>
      </c>
      <c r="E31" s="52">
        <v>0</v>
      </c>
      <c r="F31" s="46">
        <f t="shared" si="0"/>
        <v>8</v>
      </c>
      <c r="G31" s="52">
        <v>11</v>
      </c>
      <c r="H31" s="52">
        <v>10</v>
      </c>
      <c r="I31" s="46">
        <f t="shared" si="1"/>
        <v>21</v>
      </c>
      <c r="J31" s="46">
        <f t="shared" si="2"/>
        <v>29</v>
      </c>
      <c r="K31" s="47">
        <v>4</v>
      </c>
      <c r="L31" s="47">
        <v>5</v>
      </c>
      <c r="M31" s="47">
        <f t="shared" si="3"/>
        <v>9</v>
      </c>
      <c r="N31" s="48">
        <f t="shared" si="4"/>
        <v>9</v>
      </c>
      <c r="O31" s="59">
        <f t="shared" si="5"/>
        <v>38</v>
      </c>
      <c r="P31" s="168"/>
    </row>
    <row r="32" spans="2:16" ht="15" customHeight="1" x14ac:dyDescent="0.25">
      <c r="B32" s="124"/>
      <c r="C32" s="55" t="s">
        <v>17</v>
      </c>
      <c r="D32" s="52">
        <v>15</v>
      </c>
      <c r="E32" s="52">
        <v>2</v>
      </c>
      <c r="F32" s="46">
        <f t="shared" si="0"/>
        <v>17</v>
      </c>
      <c r="G32" s="52">
        <v>13</v>
      </c>
      <c r="H32" s="52">
        <v>6</v>
      </c>
      <c r="I32" s="46">
        <f t="shared" si="1"/>
        <v>19</v>
      </c>
      <c r="J32" s="46">
        <f t="shared" si="2"/>
        <v>36</v>
      </c>
      <c r="K32" s="47">
        <v>1</v>
      </c>
      <c r="L32" s="47">
        <v>3</v>
      </c>
      <c r="M32" s="47">
        <f t="shared" si="3"/>
        <v>4</v>
      </c>
      <c r="N32" s="48">
        <f t="shared" si="4"/>
        <v>4</v>
      </c>
      <c r="O32" s="59">
        <f t="shared" si="5"/>
        <v>40</v>
      </c>
      <c r="P32" s="169"/>
    </row>
    <row r="33" spans="2:16" ht="15" customHeight="1" x14ac:dyDescent="0.25">
      <c r="B33" s="119" t="s">
        <v>87</v>
      </c>
      <c r="C33" s="53" t="s">
        <v>18</v>
      </c>
      <c r="D33" s="52">
        <v>22</v>
      </c>
      <c r="E33" s="52">
        <v>1</v>
      </c>
      <c r="F33" s="46">
        <f t="shared" si="0"/>
        <v>23</v>
      </c>
      <c r="G33" s="52">
        <v>15</v>
      </c>
      <c r="H33" s="52">
        <v>16</v>
      </c>
      <c r="I33" s="46">
        <f t="shared" si="1"/>
        <v>31</v>
      </c>
      <c r="J33" s="46">
        <f t="shared" si="2"/>
        <v>54</v>
      </c>
      <c r="K33" s="47">
        <v>4</v>
      </c>
      <c r="L33" s="47">
        <v>2</v>
      </c>
      <c r="M33" s="47">
        <f t="shared" si="3"/>
        <v>6</v>
      </c>
      <c r="N33" s="48">
        <f t="shared" si="4"/>
        <v>6</v>
      </c>
      <c r="O33" s="59">
        <f t="shared" si="5"/>
        <v>60</v>
      </c>
      <c r="P33" s="167">
        <f>SUM(O33:O36)</f>
        <v>311</v>
      </c>
    </row>
    <row r="34" spans="2:16" ht="15" customHeight="1" x14ac:dyDescent="0.25">
      <c r="B34" s="119"/>
      <c r="C34" s="53" t="s">
        <v>19</v>
      </c>
      <c r="D34" s="52">
        <v>21</v>
      </c>
      <c r="E34" s="52">
        <v>1</v>
      </c>
      <c r="F34" s="46">
        <f t="shared" si="0"/>
        <v>22</v>
      </c>
      <c r="G34" s="52">
        <v>15</v>
      </c>
      <c r="H34" s="52">
        <v>10</v>
      </c>
      <c r="I34" s="46">
        <f t="shared" si="1"/>
        <v>25</v>
      </c>
      <c r="J34" s="46">
        <f t="shared" si="2"/>
        <v>47</v>
      </c>
      <c r="K34" s="47">
        <v>12</v>
      </c>
      <c r="L34" s="47">
        <v>22</v>
      </c>
      <c r="M34" s="47">
        <f t="shared" si="3"/>
        <v>34</v>
      </c>
      <c r="N34" s="48">
        <f t="shared" si="4"/>
        <v>34</v>
      </c>
      <c r="O34" s="59">
        <f t="shared" si="5"/>
        <v>81</v>
      </c>
      <c r="P34" s="168"/>
    </row>
    <row r="35" spans="2:16" ht="15" customHeight="1" x14ac:dyDescent="0.25">
      <c r="B35" s="119"/>
      <c r="C35" s="53" t="s">
        <v>20</v>
      </c>
      <c r="D35" s="52">
        <v>10</v>
      </c>
      <c r="E35" s="52">
        <v>5</v>
      </c>
      <c r="F35" s="46">
        <f t="shared" si="0"/>
        <v>15</v>
      </c>
      <c r="G35" s="52">
        <v>28</v>
      </c>
      <c r="H35" s="52">
        <v>2</v>
      </c>
      <c r="I35" s="46">
        <f t="shared" si="1"/>
        <v>30</v>
      </c>
      <c r="J35" s="46">
        <f t="shared" si="2"/>
        <v>45</v>
      </c>
      <c r="K35" s="47">
        <v>7</v>
      </c>
      <c r="L35" s="47">
        <v>5</v>
      </c>
      <c r="M35" s="47">
        <f t="shared" si="3"/>
        <v>12</v>
      </c>
      <c r="N35" s="48">
        <f t="shared" si="4"/>
        <v>12</v>
      </c>
      <c r="O35" s="59">
        <f t="shared" si="5"/>
        <v>57</v>
      </c>
      <c r="P35" s="168"/>
    </row>
    <row r="36" spans="2:16" ht="15" customHeight="1" x14ac:dyDescent="0.25">
      <c r="B36" s="119"/>
      <c r="C36" s="53" t="s">
        <v>21</v>
      </c>
      <c r="D36" s="52">
        <v>39</v>
      </c>
      <c r="E36" s="52">
        <v>2</v>
      </c>
      <c r="F36" s="46">
        <f t="shared" si="0"/>
        <v>41</v>
      </c>
      <c r="G36" s="52">
        <v>19</v>
      </c>
      <c r="H36" s="52">
        <v>19</v>
      </c>
      <c r="I36" s="46">
        <f t="shared" si="1"/>
        <v>38</v>
      </c>
      <c r="J36" s="46">
        <f t="shared" si="2"/>
        <v>79</v>
      </c>
      <c r="K36" s="47">
        <v>6</v>
      </c>
      <c r="L36" s="47">
        <v>28</v>
      </c>
      <c r="M36" s="47">
        <v>34</v>
      </c>
      <c r="N36" s="48">
        <f t="shared" si="4"/>
        <v>34</v>
      </c>
      <c r="O36" s="59">
        <f t="shared" si="5"/>
        <v>113</v>
      </c>
      <c r="P36" s="169"/>
    </row>
    <row r="37" spans="2:16" ht="15" customHeight="1" x14ac:dyDescent="0.25">
      <c r="B37" s="119" t="s">
        <v>88</v>
      </c>
      <c r="C37" s="53" t="s">
        <v>11</v>
      </c>
      <c r="D37" s="52">
        <v>33</v>
      </c>
      <c r="E37" s="52">
        <v>0</v>
      </c>
      <c r="F37" s="46">
        <f t="shared" si="0"/>
        <v>33</v>
      </c>
      <c r="G37" s="52">
        <v>11</v>
      </c>
      <c r="H37" s="52">
        <v>16</v>
      </c>
      <c r="I37" s="46">
        <f t="shared" si="1"/>
        <v>27</v>
      </c>
      <c r="J37" s="46">
        <f t="shared" si="2"/>
        <v>60</v>
      </c>
      <c r="K37" s="47">
        <v>1</v>
      </c>
      <c r="L37" s="47">
        <v>5</v>
      </c>
      <c r="M37" s="47">
        <f t="shared" si="3"/>
        <v>6</v>
      </c>
      <c r="N37" s="48">
        <f t="shared" si="4"/>
        <v>6</v>
      </c>
      <c r="O37" s="59">
        <f t="shared" si="5"/>
        <v>66</v>
      </c>
      <c r="P37" s="167">
        <f>SUM(O37:O43)</f>
        <v>408</v>
      </c>
    </row>
    <row r="38" spans="2:16" ht="15" customHeight="1" x14ac:dyDescent="0.25">
      <c r="B38" s="119"/>
      <c r="C38" s="53" t="s">
        <v>22</v>
      </c>
      <c r="D38" s="52">
        <v>34</v>
      </c>
      <c r="E38" s="52">
        <v>2</v>
      </c>
      <c r="F38" s="46">
        <f t="shared" si="0"/>
        <v>36</v>
      </c>
      <c r="G38" s="52">
        <v>18</v>
      </c>
      <c r="H38" s="52">
        <v>15</v>
      </c>
      <c r="I38" s="46">
        <f t="shared" si="1"/>
        <v>33</v>
      </c>
      <c r="J38" s="46">
        <f t="shared" si="2"/>
        <v>69</v>
      </c>
      <c r="K38" s="47">
        <v>8</v>
      </c>
      <c r="L38" s="47">
        <v>8</v>
      </c>
      <c r="M38" s="47">
        <f t="shared" si="3"/>
        <v>16</v>
      </c>
      <c r="N38" s="48">
        <f t="shared" si="4"/>
        <v>16</v>
      </c>
      <c r="O38" s="59">
        <f t="shared" si="5"/>
        <v>85</v>
      </c>
      <c r="P38" s="168"/>
    </row>
    <row r="39" spans="2:16" ht="15" customHeight="1" x14ac:dyDescent="0.25">
      <c r="B39" s="119"/>
      <c r="C39" s="53" t="s">
        <v>14</v>
      </c>
      <c r="D39" s="52">
        <v>0</v>
      </c>
      <c r="E39" s="52">
        <v>0</v>
      </c>
      <c r="F39" s="46">
        <f t="shared" si="0"/>
        <v>0</v>
      </c>
      <c r="G39" s="52">
        <v>0</v>
      </c>
      <c r="H39" s="52">
        <v>0</v>
      </c>
      <c r="I39" s="46">
        <f t="shared" si="1"/>
        <v>0</v>
      </c>
      <c r="J39" s="46">
        <f t="shared" si="2"/>
        <v>0</v>
      </c>
      <c r="K39" s="47">
        <v>0</v>
      </c>
      <c r="L39" s="47">
        <v>4</v>
      </c>
      <c r="M39" s="47">
        <f t="shared" si="3"/>
        <v>4</v>
      </c>
      <c r="N39" s="48">
        <f t="shared" si="4"/>
        <v>4</v>
      </c>
      <c r="O39" s="59">
        <f t="shared" si="5"/>
        <v>4</v>
      </c>
      <c r="P39" s="168"/>
    </row>
    <row r="40" spans="2:16" ht="15" customHeight="1" x14ac:dyDescent="0.25">
      <c r="B40" s="119"/>
      <c r="C40" s="53" t="s">
        <v>20</v>
      </c>
      <c r="D40" s="52">
        <v>44</v>
      </c>
      <c r="E40" s="52">
        <v>1</v>
      </c>
      <c r="F40" s="46">
        <f t="shared" si="0"/>
        <v>45</v>
      </c>
      <c r="G40" s="52">
        <v>24</v>
      </c>
      <c r="H40" s="52">
        <v>16</v>
      </c>
      <c r="I40" s="46">
        <f t="shared" si="1"/>
        <v>40</v>
      </c>
      <c r="J40" s="46">
        <f t="shared" si="2"/>
        <v>85</v>
      </c>
      <c r="K40" s="47">
        <v>6</v>
      </c>
      <c r="L40" s="47">
        <v>17</v>
      </c>
      <c r="M40" s="47">
        <f t="shared" si="3"/>
        <v>23</v>
      </c>
      <c r="N40" s="48">
        <f t="shared" si="4"/>
        <v>23</v>
      </c>
      <c r="O40" s="59">
        <f t="shared" si="5"/>
        <v>108</v>
      </c>
      <c r="P40" s="168"/>
    </row>
    <row r="41" spans="2:16" ht="15" customHeight="1" x14ac:dyDescent="0.25">
      <c r="B41" s="119"/>
      <c r="C41" s="53" t="s">
        <v>12</v>
      </c>
      <c r="D41" s="52"/>
      <c r="E41" s="52"/>
      <c r="F41" s="46">
        <f t="shared" si="0"/>
        <v>0</v>
      </c>
      <c r="G41" s="46"/>
      <c r="H41" s="46"/>
      <c r="I41" s="46">
        <f t="shared" si="1"/>
        <v>0</v>
      </c>
      <c r="J41" s="46">
        <f t="shared" si="2"/>
        <v>0</v>
      </c>
      <c r="K41" s="47">
        <v>3</v>
      </c>
      <c r="L41" s="47">
        <v>2</v>
      </c>
      <c r="M41" s="47">
        <f t="shared" si="3"/>
        <v>5</v>
      </c>
      <c r="N41" s="48">
        <f t="shared" si="4"/>
        <v>5</v>
      </c>
      <c r="O41" s="59">
        <f t="shared" si="5"/>
        <v>5</v>
      </c>
      <c r="P41" s="168"/>
    </row>
    <row r="42" spans="2:16" ht="15" customHeight="1" x14ac:dyDescent="0.25">
      <c r="B42" s="119"/>
      <c r="C42" s="53" t="s">
        <v>146</v>
      </c>
      <c r="D42" s="46">
        <v>46</v>
      </c>
      <c r="E42" s="52">
        <v>0</v>
      </c>
      <c r="F42" s="46">
        <f t="shared" si="0"/>
        <v>46</v>
      </c>
      <c r="G42" s="46">
        <v>35</v>
      </c>
      <c r="H42" s="46">
        <v>28</v>
      </c>
      <c r="I42" s="46">
        <f t="shared" ref="I42" si="27">SUM(H42+G42)</f>
        <v>63</v>
      </c>
      <c r="J42" s="46">
        <f t="shared" ref="J42" si="28">SUM(I42+F42)</f>
        <v>109</v>
      </c>
      <c r="K42" s="47">
        <v>10</v>
      </c>
      <c r="L42" s="47">
        <v>12</v>
      </c>
      <c r="M42" s="47">
        <f t="shared" ref="M42" si="29">SUM(L42+K42)</f>
        <v>22</v>
      </c>
      <c r="N42" s="48">
        <f t="shared" ref="N42" si="30">SUM(M42)</f>
        <v>22</v>
      </c>
      <c r="O42" s="59">
        <f t="shared" ref="O42" si="31">SUM(N42+J42)</f>
        <v>131</v>
      </c>
      <c r="P42" s="168"/>
    </row>
    <row r="43" spans="2:16" ht="15" customHeight="1" x14ac:dyDescent="0.25">
      <c r="B43" s="119"/>
      <c r="C43" s="53" t="s">
        <v>13</v>
      </c>
      <c r="D43" s="46"/>
      <c r="E43" s="46"/>
      <c r="F43" s="46">
        <f t="shared" si="0"/>
        <v>0</v>
      </c>
      <c r="G43" s="46"/>
      <c r="H43" s="46"/>
      <c r="I43" s="46">
        <f t="shared" si="1"/>
        <v>0</v>
      </c>
      <c r="J43" s="46">
        <f t="shared" si="2"/>
        <v>0</v>
      </c>
      <c r="K43" s="47">
        <v>4</v>
      </c>
      <c r="L43" s="47">
        <v>5</v>
      </c>
      <c r="M43" s="47">
        <f t="shared" si="3"/>
        <v>9</v>
      </c>
      <c r="N43" s="48">
        <f t="shared" si="4"/>
        <v>9</v>
      </c>
      <c r="O43" s="59">
        <f t="shared" si="5"/>
        <v>9</v>
      </c>
      <c r="P43" s="169"/>
    </row>
    <row r="44" spans="2:16" ht="15" customHeight="1" x14ac:dyDescent="0.25">
      <c r="B44" s="119" t="s">
        <v>89</v>
      </c>
      <c r="C44" s="53" t="s">
        <v>20</v>
      </c>
      <c r="D44" s="52">
        <v>71</v>
      </c>
      <c r="E44" s="52">
        <v>6</v>
      </c>
      <c r="F44" s="46">
        <f t="shared" si="0"/>
        <v>77</v>
      </c>
      <c r="G44" s="52">
        <v>33</v>
      </c>
      <c r="H44" s="52">
        <v>35</v>
      </c>
      <c r="I44" s="46">
        <f t="shared" si="1"/>
        <v>68</v>
      </c>
      <c r="J44" s="46">
        <f t="shared" si="2"/>
        <v>145</v>
      </c>
      <c r="K44" s="47">
        <v>22</v>
      </c>
      <c r="L44" s="47">
        <v>16</v>
      </c>
      <c r="M44" s="47">
        <f t="shared" si="3"/>
        <v>38</v>
      </c>
      <c r="N44" s="48">
        <f t="shared" si="4"/>
        <v>38</v>
      </c>
      <c r="O44" s="59">
        <f t="shared" si="5"/>
        <v>183</v>
      </c>
      <c r="P44" s="167">
        <f>SUM(O44:O45)</f>
        <v>242</v>
      </c>
    </row>
    <row r="45" spans="2:16" ht="15" customHeight="1" x14ac:dyDescent="0.25">
      <c r="B45" s="119"/>
      <c r="C45" s="53" t="s">
        <v>24</v>
      </c>
      <c r="D45" s="52">
        <v>28</v>
      </c>
      <c r="E45" s="52">
        <v>3</v>
      </c>
      <c r="F45" s="46">
        <f t="shared" si="0"/>
        <v>31</v>
      </c>
      <c r="G45" s="52">
        <v>16</v>
      </c>
      <c r="H45" s="52">
        <v>12</v>
      </c>
      <c r="I45" s="46">
        <f t="shared" si="1"/>
        <v>28</v>
      </c>
      <c r="J45" s="46">
        <f t="shared" si="2"/>
        <v>59</v>
      </c>
      <c r="K45" s="47"/>
      <c r="L45" s="47"/>
      <c r="M45" s="47">
        <f t="shared" si="3"/>
        <v>0</v>
      </c>
      <c r="N45" s="48">
        <f t="shared" si="4"/>
        <v>0</v>
      </c>
      <c r="O45" s="59">
        <f t="shared" si="5"/>
        <v>59</v>
      </c>
      <c r="P45" s="169"/>
    </row>
    <row r="46" spans="2:16" ht="15" customHeight="1" x14ac:dyDescent="0.25">
      <c r="B46" s="119" t="s">
        <v>90</v>
      </c>
      <c r="C46" s="53" t="s">
        <v>14</v>
      </c>
      <c r="D46" s="46"/>
      <c r="E46" s="46"/>
      <c r="F46" s="46">
        <f t="shared" si="0"/>
        <v>0</v>
      </c>
      <c r="G46" s="52"/>
      <c r="H46" s="52"/>
      <c r="I46" s="46">
        <f t="shared" si="1"/>
        <v>0</v>
      </c>
      <c r="J46" s="46">
        <f t="shared" si="2"/>
        <v>0</v>
      </c>
      <c r="K46" s="47"/>
      <c r="L46" s="47">
        <v>9</v>
      </c>
      <c r="M46" s="47">
        <f t="shared" si="3"/>
        <v>9</v>
      </c>
      <c r="N46" s="48">
        <f t="shared" si="4"/>
        <v>9</v>
      </c>
      <c r="O46" s="59">
        <f t="shared" si="5"/>
        <v>9</v>
      </c>
      <c r="P46" s="167">
        <f>SUM(O46:O49)</f>
        <v>191</v>
      </c>
    </row>
    <row r="47" spans="2:16" ht="15" customHeight="1" x14ac:dyDescent="0.25">
      <c r="B47" s="119"/>
      <c r="C47" s="53" t="s">
        <v>20</v>
      </c>
      <c r="D47" s="52">
        <v>13</v>
      </c>
      <c r="E47" s="52">
        <v>1</v>
      </c>
      <c r="F47" s="46">
        <f t="shared" si="0"/>
        <v>14</v>
      </c>
      <c r="G47" s="52">
        <v>18</v>
      </c>
      <c r="H47" s="52">
        <v>13</v>
      </c>
      <c r="I47" s="46">
        <f t="shared" si="1"/>
        <v>31</v>
      </c>
      <c r="J47" s="46">
        <f t="shared" si="2"/>
        <v>45</v>
      </c>
      <c r="K47" s="47">
        <v>11</v>
      </c>
      <c r="L47" s="47">
        <v>15</v>
      </c>
      <c r="M47" s="47">
        <f t="shared" si="3"/>
        <v>26</v>
      </c>
      <c r="N47" s="48">
        <f t="shared" si="4"/>
        <v>26</v>
      </c>
      <c r="O47" s="59">
        <f t="shared" si="5"/>
        <v>71</v>
      </c>
      <c r="P47" s="168"/>
    </row>
    <row r="48" spans="2:16" ht="15" customHeight="1" x14ac:dyDescent="0.25">
      <c r="B48" s="119"/>
      <c r="C48" s="53" t="s">
        <v>146</v>
      </c>
      <c r="D48" s="46">
        <v>30</v>
      </c>
      <c r="E48" s="52">
        <v>3</v>
      </c>
      <c r="F48" s="46">
        <f t="shared" si="0"/>
        <v>33</v>
      </c>
      <c r="G48" s="52">
        <v>34</v>
      </c>
      <c r="H48" s="52">
        <v>20</v>
      </c>
      <c r="I48" s="46">
        <f t="shared" ref="I48" si="32">SUM(H48+G48)</f>
        <v>54</v>
      </c>
      <c r="J48" s="46">
        <f t="shared" ref="J48" si="33">SUM(I48+F48)</f>
        <v>87</v>
      </c>
      <c r="K48" s="65">
        <v>6</v>
      </c>
      <c r="L48" s="47">
        <v>1</v>
      </c>
      <c r="M48" s="47">
        <f t="shared" ref="M48" si="34">SUM(L48+K48)</f>
        <v>7</v>
      </c>
      <c r="N48" s="48">
        <f t="shared" ref="N48" si="35">SUM(M48)</f>
        <v>7</v>
      </c>
      <c r="O48" s="59">
        <f t="shared" ref="O48" si="36">SUM(N48+J48)</f>
        <v>94</v>
      </c>
      <c r="P48" s="168"/>
    </row>
    <row r="49" spans="2:16" ht="15" customHeight="1" x14ac:dyDescent="0.25">
      <c r="B49" s="119"/>
      <c r="C49" s="53" t="s">
        <v>6</v>
      </c>
      <c r="D49" s="46">
        <v>8</v>
      </c>
      <c r="E49" s="46">
        <v>0</v>
      </c>
      <c r="F49" s="46">
        <f t="shared" si="0"/>
        <v>8</v>
      </c>
      <c r="G49" s="46">
        <v>1</v>
      </c>
      <c r="H49" s="46">
        <v>5</v>
      </c>
      <c r="I49" s="46">
        <f t="shared" si="1"/>
        <v>6</v>
      </c>
      <c r="J49" s="46">
        <f t="shared" si="2"/>
        <v>14</v>
      </c>
      <c r="K49" s="47">
        <v>0</v>
      </c>
      <c r="L49" s="47">
        <v>3</v>
      </c>
      <c r="M49" s="47">
        <f t="shared" si="3"/>
        <v>3</v>
      </c>
      <c r="N49" s="48">
        <f t="shared" si="4"/>
        <v>3</v>
      </c>
      <c r="O49" s="59">
        <f t="shared" si="5"/>
        <v>17</v>
      </c>
      <c r="P49" s="169"/>
    </row>
    <row r="50" spans="2:16" ht="15" customHeight="1" x14ac:dyDescent="0.25">
      <c r="B50" s="119" t="s">
        <v>91</v>
      </c>
      <c r="C50" s="53" t="s">
        <v>85</v>
      </c>
      <c r="D50" s="52">
        <v>37</v>
      </c>
      <c r="E50" s="52">
        <v>1</v>
      </c>
      <c r="F50" s="46">
        <f t="shared" si="0"/>
        <v>38</v>
      </c>
      <c r="G50" s="52">
        <v>27</v>
      </c>
      <c r="H50" s="52">
        <v>19</v>
      </c>
      <c r="I50" s="46">
        <f t="shared" si="1"/>
        <v>46</v>
      </c>
      <c r="J50" s="46">
        <f t="shared" si="2"/>
        <v>84</v>
      </c>
      <c r="K50" s="47">
        <v>34</v>
      </c>
      <c r="L50" s="47">
        <v>12</v>
      </c>
      <c r="M50" s="47">
        <f t="shared" si="3"/>
        <v>46</v>
      </c>
      <c r="N50" s="48">
        <f t="shared" si="4"/>
        <v>46</v>
      </c>
      <c r="O50" s="59">
        <f t="shared" si="5"/>
        <v>130</v>
      </c>
      <c r="P50" s="167">
        <f>SUM(O50:O61)</f>
        <v>799</v>
      </c>
    </row>
    <row r="51" spans="2:16" ht="15" customHeight="1" x14ac:dyDescent="0.25">
      <c r="B51" s="119"/>
      <c r="C51" s="53" t="s">
        <v>14</v>
      </c>
      <c r="D51" s="52"/>
      <c r="E51" s="52"/>
      <c r="F51" s="46">
        <f t="shared" si="0"/>
        <v>0</v>
      </c>
      <c r="G51" s="52"/>
      <c r="H51" s="52"/>
      <c r="I51" s="46">
        <f t="shared" si="1"/>
        <v>0</v>
      </c>
      <c r="J51" s="46">
        <f t="shared" si="2"/>
        <v>0</v>
      </c>
      <c r="K51" s="47"/>
      <c r="L51" s="47">
        <v>4</v>
      </c>
      <c r="M51" s="47">
        <f t="shared" si="3"/>
        <v>4</v>
      </c>
      <c r="N51" s="48">
        <f t="shared" si="4"/>
        <v>4</v>
      </c>
      <c r="O51" s="59">
        <f t="shared" si="5"/>
        <v>4</v>
      </c>
      <c r="P51" s="168"/>
    </row>
    <row r="52" spans="2:16" ht="15" customHeight="1" x14ac:dyDescent="0.25">
      <c r="B52" s="119"/>
      <c r="C52" s="53" t="s">
        <v>25</v>
      </c>
      <c r="D52" s="52">
        <v>62</v>
      </c>
      <c r="E52" s="52">
        <v>0</v>
      </c>
      <c r="F52" s="46">
        <f t="shared" si="0"/>
        <v>62</v>
      </c>
      <c r="G52" s="52">
        <v>43</v>
      </c>
      <c r="H52" s="52">
        <v>37</v>
      </c>
      <c r="I52" s="46">
        <f t="shared" si="1"/>
        <v>80</v>
      </c>
      <c r="J52" s="46">
        <f t="shared" si="2"/>
        <v>142</v>
      </c>
      <c r="K52" s="47">
        <v>14</v>
      </c>
      <c r="L52" s="47">
        <v>11</v>
      </c>
      <c r="M52" s="47">
        <f t="shared" si="3"/>
        <v>25</v>
      </c>
      <c r="N52" s="48">
        <f t="shared" si="4"/>
        <v>25</v>
      </c>
      <c r="O52" s="59">
        <f t="shared" si="5"/>
        <v>167</v>
      </c>
      <c r="P52" s="168"/>
    </row>
    <row r="53" spans="2:16" ht="15" customHeight="1" x14ac:dyDescent="0.25">
      <c r="B53" s="119"/>
      <c r="C53" s="53" t="s">
        <v>15</v>
      </c>
      <c r="D53" s="52">
        <v>22</v>
      </c>
      <c r="E53" s="52">
        <v>0</v>
      </c>
      <c r="F53" s="46">
        <f t="shared" si="0"/>
        <v>22</v>
      </c>
      <c r="G53" s="52">
        <v>19</v>
      </c>
      <c r="H53" s="52">
        <v>7</v>
      </c>
      <c r="I53" s="46">
        <f t="shared" si="1"/>
        <v>26</v>
      </c>
      <c r="J53" s="46">
        <f t="shared" si="2"/>
        <v>48</v>
      </c>
      <c r="K53" s="47">
        <v>1</v>
      </c>
      <c r="L53" s="47">
        <v>4</v>
      </c>
      <c r="M53" s="47">
        <f t="shared" si="3"/>
        <v>5</v>
      </c>
      <c r="N53" s="48">
        <f t="shared" si="4"/>
        <v>5</v>
      </c>
      <c r="O53" s="59">
        <f t="shared" si="5"/>
        <v>53</v>
      </c>
      <c r="P53" s="168"/>
    </row>
    <row r="54" spans="2:16" ht="15" customHeight="1" x14ac:dyDescent="0.25">
      <c r="B54" s="119"/>
      <c r="C54" s="53" t="s">
        <v>16</v>
      </c>
      <c r="D54" s="52"/>
      <c r="E54" s="52"/>
      <c r="F54" s="46">
        <f t="shared" si="0"/>
        <v>0</v>
      </c>
      <c r="G54" s="52"/>
      <c r="H54" s="52"/>
      <c r="I54" s="46">
        <f t="shared" si="1"/>
        <v>0</v>
      </c>
      <c r="J54" s="46">
        <f t="shared" si="2"/>
        <v>0</v>
      </c>
      <c r="K54" s="47">
        <v>15</v>
      </c>
      <c r="L54" s="47">
        <v>21</v>
      </c>
      <c r="M54" s="47">
        <f t="shared" si="3"/>
        <v>36</v>
      </c>
      <c r="N54" s="48">
        <f t="shared" si="4"/>
        <v>36</v>
      </c>
      <c r="O54" s="59">
        <f t="shared" si="5"/>
        <v>36</v>
      </c>
      <c r="P54" s="168"/>
    </row>
    <row r="55" spans="2:16" ht="15" customHeight="1" x14ac:dyDescent="0.25">
      <c r="B55" s="119"/>
      <c r="C55" s="53" t="s">
        <v>20</v>
      </c>
      <c r="D55" s="52">
        <v>17</v>
      </c>
      <c r="E55" s="52">
        <v>0</v>
      </c>
      <c r="F55" s="46">
        <f t="shared" si="0"/>
        <v>17</v>
      </c>
      <c r="G55" s="52">
        <v>22</v>
      </c>
      <c r="H55" s="52">
        <v>18</v>
      </c>
      <c r="I55" s="46">
        <f t="shared" si="1"/>
        <v>40</v>
      </c>
      <c r="J55" s="46">
        <f t="shared" si="2"/>
        <v>57</v>
      </c>
      <c r="K55" s="113">
        <v>5</v>
      </c>
      <c r="L55" s="113">
        <v>9</v>
      </c>
      <c r="M55" s="113">
        <f t="shared" si="3"/>
        <v>14</v>
      </c>
      <c r="N55" s="115">
        <f t="shared" si="4"/>
        <v>14</v>
      </c>
      <c r="O55" s="111">
        <f t="shared" si="5"/>
        <v>71</v>
      </c>
      <c r="P55" s="168"/>
    </row>
    <row r="56" spans="2:16" x14ac:dyDescent="0.25">
      <c r="B56" s="119"/>
      <c r="C56" s="56" t="s">
        <v>93</v>
      </c>
      <c r="D56" s="46"/>
      <c r="E56" s="46"/>
      <c r="F56" s="46">
        <f t="shared" si="0"/>
        <v>0</v>
      </c>
      <c r="G56" s="46"/>
      <c r="H56" s="46"/>
      <c r="I56" s="46">
        <f t="shared" si="1"/>
        <v>0</v>
      </c>
      <c r="J56" s="46">
        <f t="shared" si="2"/>
        <v>0</v>
      </c>
      <c r="K56" s="114"/>
      <c r="L56" s="114"/>
      <c r="M56" s="114"/>
      <c r="N56" s="116"/>
      <c r="O56" s="112"/>
      <c r="P56" s="168"/>
    </row>
    <row r="57" spans="2:16" x14ac:dyDescent="0.25">
      <c r="B57" s="119"/>
      <c r="C57" s="56" t="s">
        <v>146</v>
      </c>
      <c r="D57" s="46">
        <v>27</v>
      </c>
      <c r="E57" s="46">
        <v>0</v>
      </c>
      <c r="F57" s="46">
        <f t="shared" si="0"/>
        <v>27</v>
      </c>
      <c r="G57" s="46">
        <v>23</v>
      </c>
      <c r="H57" s="46">
        <v>14</v>
      </c>
      <c r="I57" s="46">
        <f t="shared" ref="I57" si="37">SUM(H57+G57)</f>
        <v>37</v>
      </c>
      <c r="J57" s="46">
        <f t="shared" ref="J57" si="38">SUM(I57+F57)</f>
        <v>64</v>
      </c>
      <c r="K57" s="47">
        <v>7</v>
      </c>
      <c r="L57" s="47">
        <v>4</v>
      </c>
      <c r="M57" s="47">
        <f>SUM(L57+K57)</f>
        <v>11</v>
      </c>
      <c r="N57" s="48">
        <f t="shared" ref="N57" si="39">SUM(M57)</f>
        <v>11</v>
      </c>
      <c r="O57" s="59">
        <f t="shared" ref="O57" si="40">SUM(N57+J57)</f>
        <v>75</v>
      </c>
      <c r="P57" s="168"/>
    </row>
    <row r="58" spans="2:16" ht="15" customHeight="1" x14ac:dyDescent="0.25">
      <c r="B58" s="119"/>
      <c r="C58" s="56" t="s">
        <v>26</v>
      </c>
      <c r="D58" s="52">
        <v>48</v>
      </c>
      <c r="E58" s="52">
        <v>0</v>
      </c>
      <c r="F58" s="46">
        <f t="shared" si="0"/>
        <v>48</v>
      </c>
      <c r="G58" s="52">
        <v>57</v>
      </c>
      <c r="H58" s="52">
        <v>22</v>
      </c>
      <c r="I58" s="46">
        <f t="shared" si="1"/>
        <v>79</v>
      </c>
      <c r="J58" s="46">
        <f t="shared" si="2"/>
        <v>127</v>
      </c>
      <c r="K58" s="113">
        <v>33</v>
      </c>
      <c r="L58" s="113">
        <v>64</v>
      </c>
      <c r="M58" s="113">
        <f t="shared" si="3"/>
        <v>97</v>
      </c>
      <c r="N58" s="115">
        <f t="shared" si="4"/>
        <v>97</v>
      </c>
      <c r="O58" s="111">
        <f t="shared" si="5"/>
        <v>224</v>
      </c>
      <c r="P58" s="168"/>
    </row>
    <row r="59" spans="2:16" x14ac:dyDescent="0.25">
      <c r="B59" s="119"/>
      <c r="C59" s="56" t="s">
        <v>94</v>
      </c>
      <c r="D59" s="46"/>
      <c r="E59" s="46"/>
      <c r="F59" s="46">
        <f t="shared" si="0"/>
        <v>0</v>
      </c>
      <c r="G59" s="46"/>
      <c r="H59" s="46"/>
      <c r="I59" s="46">
        <f t="shared" si="1"/>
        <v>0</v>
      </c>
      <c r="J59" s="46">
        <f t="shared" si="2"/>
        <v>0</v>
      </c>
      <c r="K59" s="114"/>
      <c r="L59" s="114"/>
      <c r="M59" s="114"/>
      <c r="N59" s="116"/>
      <c r="O59" s="112"/>
      <c r="P59" s="168"/>
    </row>
    <row r="60" spans="2:16" x14ac:dyDescent="0.25">
      <c r="B60" s="119"/>
      <c r="C60" s="53" t="s">
        <v>148</v>
      </c>
      <c r="D60" s="46">
        <v>13</v>
      </c>
      <c r="E60" s="46">
        <v>0</v>
      </c>
      <c r="F60" s="46">
        <f t="shared" si="0"/>
        <v>13</v>
      </c>
      <c r="G60" s="46">
        <v>7</v>
      </c>
      <c r="H60" s="46">
        <v>7</v>
      </c>
      <c r="I60" s="46">
        <f t="shared" ref="I60" si="41">SUM(H60+G60)</f>
        <v>14</v>
      </c>
      <c r="J60" s="46">
        <f t="shared" ref="J60" si="42">SUM(I60+F60)</f>
        <v>27</v>
      </c>
      <c r="K60" s="47">
        <v>8</v>
      </c>
      <c r="L60" s="47">
        <v>2</v>
      </c>
      <c r="M60" s="47">
        <f>SUM(L60+K60)</f>
        <v>10</v>
      </c>
      <c r="N60" s="48">
        <f t="shared" ref="N60" si="43">SUM(M60)</f>
        <v>10</v>
      </c>
      <c r="O60" s="59">
        <f t="shared" ref="O60" si="44">SUM(N60+J60)</f>
        <v>37</v>
      </c>
      <c r="P60" s="168"/>
    </row>
    <row r="61" spans="2:16" ht="15" customHeight="1" x14ac:dyDescent="0.25">
      <c r="B61" s="119"/>
      <c r="C61" s="53" t="s">
        <v>86</v>
      </c>
      <c r="D61" s="46"/>
      <c r="E61" s="46"/>
      <c r="F61" s="46">
        <f t="shared" si="0"/>
        <v>0</v>
      </c>
      <c r="G61" s="52"/>
      <c r="H61" s="52"/>
      <c r="I61" s="46">
        <f t="shared" si="1"/>
        <v>0</v>
      </c>
      <c r="J61" s="46">
        <f t="shared" si="2"/>
        <v>0</v>
      </c>
      <c r="K61" s="47"/>
      <c r="L61" s="47">
        <v>2</v>
      </c>
      <c r="M61" s="47">
        <f t="shared" si="3"/>
        <v>2</v>
      </c>
      <c r="N61" s="48">
        <f t="shared" si="4"/>
        <v>2</v>
      </c>
      <c r="O61" s="59">
        <f t="shared" si="5"/>
        <v>2</v>
      </c>
      <c r="P61" s="169"/>
    </row>
    <row r="62" spans="2:16" ht="15" customHeight="1" x14ac:dyDescent="0.25">
      <c r="B62" s="119" t="s">
        <v>92</v>
      </c>
      <c r="C62" s="53" t="s">
        <v>27</v>
      </c>
      <c r="D62" s="52">
        <v>15</v>
      </c>
      <c r="E62" s="52">
        <v>1</v>
      </c>
      <c r="F62" s="46">
        <f t="shared" si="0"/>
        <v>16</v>
      </c>
      <c r="G62" s="52">
        <v>5</v>
      </c>
      <c r="H62" s="52">
        <v>3</v>
      </c>
      <c r="I62" s="46">
        <f t="shared" si="1"/>
        <v>8</v>
      </c>
      <c r="J62" s="46">
        <f t="shared" si="2"/>
        <v>24</v>
      </c>
      <c r="K62" s="47">
        <v>7</v>
      </c>
      <c r="L62" s="47">
        <v>8</v>
      </c>
      <c r="M62" s="47">
        <f t="shared" si="3"/>
        <v>15</v>
      </c>
      <c r="N62" s="48">
        <f t="shared" si="4"/>
        <v>15</v>
      </c>
      <c r="O62" s="59">
        <f t="shared" si="5"/>
        <v>39</v>
      </c>
      <c r="P62" s="167">
        <f>SUM(O62:O65)</f>
        <v>208</v>
      </c>
    </row>
    <row r="63" spans="2:16" ht="15" customHeight="1" x14ac:dyDescent="0.25">
      <c r="B63" s="119"/>
      <c r="C63" s="53" t="s">
        <v>16</v>
      </c>
      <c r="D63" s="52">
        <v>17</v>
      </c>
      <c r="E63" s="52"/>
      <c r="F63" s="46">
        <f t="shared" si="0"/>
        <v>17</v>
      </c>
      <c r="G63" s="52"/>
      <c r="H63" s="52"/>
      <c r="I63" s="46">
        <f t="shared" ref="I63" si="45">SUM(H63+G63)</f>
        <v>0</v>
      </c>
      <c r="J63" s="46">
        <f t="shared" ref="J63" si="46">SUM(I63+F63)</f>
        <v>17</v>
      </c>
      <c r="K63" s="47"/>
      <c r="L63" s="47"/>
      <c r="M63" s="47">
        <f t="shared" ref="M63" si="47">SUM(L63+K63)</f>
        <v>0</v>
      </c>
      <c r="N63" s="48">
        <f t="shared" ref="N63" si="48">SUM(M63)</f>
        <v>0</v>
      </c>
      <c r="O63" s="59">
        <f t="shared" ref="O63" si="49">SUM(N63+J63)</f>
        <v>17</v>
      </c>
      <c r="P63" s="168"/>
    </row>
    <row r="64" spans="2:16" ht="15" customHeight="1" x14ac:dyDescent="0.25">
      <c r="B64" s="119"/>
      <c r="C64" s="53" t="s">
        <v>23</v>
      </c>
      <c r="D64" s="52"/>
      <c r="E64" s="52"/>
      <c r="F64" s="46">
        <f t="shared" si="0"/>
        <v>0</v>
      </c>
      <c r="G64" s="52"/>
      <c r="H64" s="52"/>
      <c r="I64" s="46">
        <f t="shared" si="1"/>
        <v>0</v>
      </c>
      <c r="J64" s="46">
        <f t="shared" si="2"/>
        <v>0</v>
      </c>
      <c r="K64" s="47"/>
      <c r="L64" s="47">
        <v>1</v>
      </c>
      <c r="M64" s="47">
        <f t="shared" si="3"/>
        <v>1</v>
      </c>
      <c r="N64" s="48">
        <f t="shared" si="4"/>
        <v>1</v>
      </c>
      <c r="O64" s="59">
        <f t="shared" si="5"/>
        <v>1</v>
      </c>
      <c r="P64" s="168"/>
    </row>
    <row r="65" spans="2:16" ht="15" customHeight="1" x14ac:dyDescent="0.25">
      <c r="B65" s="119"/>
      <c r="C65" s="53" t="s">
        <v>21</v>
      </c>
      <c r="D65" s="52">
        <v>42</v>
      </c>
      <c r="E65" s="52">
        <v>1</v>
      </c>
      <c r="F65" s="46">
        <f t="shared" si="0"/>
        <v>43</v>
      </c>
      <c r="G65" s="52">
        <v>41</v>
      </c>
      <c r="H65" s="52">
        <v>24</v>
      </c>
      <c r="I65" s="46">
        <f t="shared" si="1"/>
        <v>65</v>
      </c>
      <c r="J65" s="46">
        <f t="shared" si="2"/>
        <v>108</v>
      </c>
      <c r="K65" s="47">
        <v>15</v>
      </c>
      <c r="L65" s="47">
        <v>28</v>
      </c>
      <c r="M65" s="47">
        <f t="shared" si="3"/>
        <v>43</v>
      </c>
      <c r="N65" s="48">
        <f t="shared" si="4"/>
        <v>43</v>
      </c>
      <c r="O65" s="59">
        <f t="shared" si="5"/>
        <v>151</v>
      </c>
      <c r="P65" s="169"/>
    </row>
    <row r="66" spans="2:16" ht="15" customHeight="1" x14ac:dyDescent="0.25">
      <c r="B66" s="119" t="s">
        <v>147</v>
      </c>
      <c r="C66" s="53" t="s">
        <v>11</v>
      </c>
      <c r="D66" s="52">
        <v>24</v>
      </c>
      <c r="E66" s="46">
        <v>0</v>
      </c>
      <c r="F66" s="46">
        <f t="shared" si="0"/>
        <v>24</v>
      </c>
      <c r="G66" s="52">
        <v>17</v>
      </c>
      <c r="H66" s="52">
        <v>7</v>
      </c>
      <c r="I66" s="46">
        <f t="shared" si="1"/>
        <v>24</v>
      </c>
      <c r="J66" s="46">
        <f t="shared" si="2"/>
        <v>48</v>
      </c>
      <c r="K66" s="47"/>
      <c r="L66" s="47"/>
      <c r="M66" s="47">
        <f t="shared" si="3"/>
        <v>0</v>
      </c>
      <c r="N66" s="48">
        <f t="shared" si="4"/>
        <v>0</v>
      </c>
      <c r="O66" s="59">
        <f t="shared" si="5"/>
        <v>48</v>
      </c>
      <c r="P66" s="167">
        <f>SUM(O66:O68)</f>
        <v>239</v>
      </c>
    </row>
    <row r="67" spans="2:16" ht="15" customHeight="1" x14ac:dyDescent="0.25">
      <c r="B67" s="119"/>
      <c r="C67" s="53" t="s">
        <v>20</v>
      </c>
      <c r="D67" s="52">
        <v>45</v>
      </c>
      <c r="E67" s="46">
        <v>0</v>
      </c>
      <c r="F67" s="46">
        <f t="shared" si="0"/>
        <v>45</v>
      </c>
      <c r="G67" s="52">
        <v>45</v>
      </c>
      <c r="H67" s="52">
        <v>30</v>
      </c>
      <c r="I67" s="46">
        <f t="shared" si="1"/>
        <v>75</v>
      </c>
      <c r="J67" s="46">
        <f t="shared" si="2"/>
        <v>120</v>
      </c>
      <c r="K67" s="47">
        <v>23</v>
      </c>
      <c r="L67" s="47">
        <v>23</v>
      </c>
      <c r="M67" s="47">
        <f t="shared" si="3"/>
        <v>46</v>
      </c>
      <c r="N67" s="48">
        <f t="shared" si="4"/>
        <v>46</v>
      </c>
      <c r="O67" s="59">
        <f t="shared" si="5"/>
        <v>166</v>
      </c>
      <c r="P67" s="168"/>
    </row>
    <row r="68" spans="2:16" ht="15" customHeight="1" x14ac:dyDescent="0.25">
      <c r="B68" s="119"/>
      <c r="C68" s="53" t="s">
        <v>6</v>
      </c>
      <c r="D68" s="52">
        <v>14</v>
      </c>
      <c r="E68" s="46">
        <v>0</v>
      </c>
      <c r="F68" s="46">
        <f t="shared" si="0"/>
        <v>14</v>
      </c>
      <c r="G68" s="52">
        <v>7</v>
      </c>
      <c r="H68" s="52">
        <v>4</v>
      </c>
      <c r="I68" s="46">
        <f t="shared" si="1"/>
        <v>11</v>
      </c>
      <c r="J68" s="46">
        <f t="shared" si="2"/>
        <v>25</v>
      </c>
      <c r="K68" s="47"/>
      <c r="L68" s="47"/>
      <c r="M68" s="47">
        <f t="shared" si="3"/>
        <v>0</v>
      </c>
      <c r="N68" s="48">
        <f t="shared" si="4"/>
        <v>0</v>
      </c>
      <c r="O68" s="59">
        <f t="shared" si="5"/>
        <v>25</v>
      </c>
      <c r="P68" s="169"/>
    </row>
    <row r="69" spans="2:16" ht="15" customHeight="1" x14ac:dyDescent="0.25">
      <c r="B69" s="119" t="s">
        <v>106</v>
      </c>
      <c r="C69" s="53" t="s">
        <v>20</v>
      </c>
      <c r="D69" s="52">
        <v>10</v>
      </c>
      <c r="E69" s="52">
        <v>0</v>
      </c>
      <c r="F69" s="46">
        <f t="shared" si="0"/>
        <v>10</v>
      </c>
      <c r="G69" s="52">
        <v>9</v>
      </c>
      <c r="H69" s="52">
        <v>8</v>
      </c>
      <c r="I69" s="46">
        <f t="shared" si="1"/>
        <v>17</v>
      </c>
      <c r="J69" s="46">
        <f t="shared" si="2"/>
        <v>27</v>
      </c>
      <c r="K69" s="47">
        <v>5</v>
      </c>
      <c r="L69" s="47">
        <v>4</v>
      </c>
      <c r="M69" s="47">
        <f t="shared" si="3"/>
        <v>9</v>
      </c>
      <c r="N69" s="48">
        <f t="shared" si="4"/>
        <v>9</v>
      </c>
      <c r="O69" s="59">
        <f t="shared" si="5"/>
        <v>36</v>
      </c>
      <c r="P69" s="167">
        <f>SUM(O69:O70)</f>
        <v>96</v>
      </c>
    </row>
    <row r="70" spans="2:16" ht="15" customHeight="1" x14ac:dyDescent="0.25">
      <c r="B70" s="119"/>
      <c r="C70" s="53" t="s">
        <v>21</v>
      </c>
      <c r="D70" s="52">
        <v>20</v>
      </c>
      <c r="E70" s="52">
        <v>3</v>
      </c>
      <c r="F70" s="46">
        <f t="shared" si="0"/>
        <v>23</v>
      </c>
      <c r="G70" s="52">
        <v>9</v>
      </c>
      <c r="H70" s="52">
        <v>8</v>
      </c>
      <c r="I70" s="46">
        <f t="shared" si="1"/>
        <v>17</v>
      </c>
      <c r="J70" s="46">
        <f t="shared" si="2"/>
        <v>40</v>
      </c>
      <c r="K70" s="47">
        <v>5</v>
      </c>
      <c r="L70" s="47">
        <v>15</v>
      </c>
      <c r="M70" s="47">
        <f t="shared" si="3"/>
        <v>20</v>
      </c>
      <c r="N70" s="48">
        <f t="shared" si="4"/>
        <v>20</v>
      </c>
      <c r="O70" s="59">
        <f t="shared" si="5"/>
        <v>60</v>
      </c>
      <c r="P70" s="169"/>
    </row>
    <row r="71" spans="2:16" ht="15" customHeight="1" x14ac:dyDescent="0.25">
      <c r="B71" s="132" t="s">
        <v>107</v>
      </c>
      <c r="C71" s="56" t="s">
        <v>11</v>
      </c>
      <c r="D71" s="52">
        <v>12</v>
      </c>
      <c r="E71" s="52">
        <v>0</v>
      </c>
      <c r="F71" s="46">
        <f t="shared" si="0"/>
        <v>12</v>
      </c>
      <c r="G71" s="46">
        <v>15</v>
      </c>
      <c r="H71" s="46">
        <v>14</v>
      </c>
      <c r="I71" s="46">
        <f t="shared" si="1"/>
        <v>29</v>
      </c>
      <c r="J71" s="46">
        <f t="shared" si="2"/>
        <v>41</v>
      </c>
      <c r="K71" s="117">
        <v>6</v>
      </c>
      <c r="L71" s="117">
        <v>12</v>
      </c>
      <c r="M71" s="117">
        <f t="shared" si="3"/>
        <v>18</v>
      </c>
      <c r="N71" s="118">
        <f t="shared" si="4"/>
        <v>18</v>
      </c>
      <c r="O71" s="111">
        <f t="shared" si="5"/>
        <v>59</v>
      </c>
      <c r="P71" s="167">
        <f>SUM(O71:O74)</f>
        <v>188</v>
      </c>
    </row>
    <row r="72" spans="2:16" ht="15" customHeight="1" x14ac:dyDescent="0.25">
      <c r="B72" s="133"/>
      <c r="C72" s="56" t="s">
        <v>28</v>
      </c>
      <c r="D72" s="52"/>
      <c r="E72" s="52"/>
      <c r="F72" s="46">
        <f t="shared" si="0"/>
        <v>0</v>
      </c>
      <c r="G72" s="46"/>
      <c r="H72" s="46"/>
      <c r="I72" s="46">
        <f t="shared" si="1"/>
        <v>0</v>
      </c>
      <c r="J72" s="46">
        <f t="shared" si="2"/>
        <v>0</v>
      </c>
      <c r="K72" s="117"/>
      <c r="L72" s="117"/>
      <c r="M72" s="117"/>
      <c r="N72" s="118"/>
      <c r="O72" s="112"/>
      <c r="P72" s="168"/>
    </row>
    <row r="73" spans="2:16" ht="15" customHeight="1" x14ac:dyDescent="0.25">
      <c r="B73" s="133"/>
      <c r="C73" s="56" t="s">
        <v>25</v>
      </c>
      <c r="D73" s="52">
        <v>38</v>
      </c>
      <c r="E73" s="52"/>
      <c r="F73" s="46">
        <f t="shared" si="0"/>
        <v>38</v>
      </c>
      <c r="G73" s="46"/>
      <c r="H73" s="46"/>
      <c r="I73" s="46">
        <f t="shared" si="1"/>
        <v>0</v>
      </c>
      <c r="J73" s="46">
        <f t="shared" si="2"/>
        <v>38</v>
      </c>
      <c r="K73" s="47">
        <v>14</v>
      </c>
      <c r="L73" s="47"/>
      <c r="M73" s="47">
        <f t="shared" si="3"/>
        <v>14</v>
      </c>
      <c r="N73" s="48">
        <f t="shared" si="4"/>
        <v>14</v>
      </c>
      <c r="O73" s="59">
        <f t="shared" si="5"/>
        <v>52</v>
      </c>
      <c r="P73" s="168"/>
    </row>
    <row r="74" spans="2:16" ht="15" customHeight="1" x14ac:dyDescent="0.25">
      <c r="B74" s="134"/>
      <c r="C74" s="56" t="s">
        <v>146</v>
      </c>
      <c r="D74" s="46">
        <v>27</v>
      </c>
      <c r="E74" s="46">
        <v>1</v>
      </c>
      <c r="F74" s="46">
        <f t="shared" ref="F74:F99" si="50">SUM(E74+D74)</f>
        <v>28</v>
      </c>
      <c r="G74" s="46">
        <v>28</v>
      </c>
      <c r="H74" s="46">
        <v>8</v>
      </c>
      <c r="I74" s="46">
        <f t="shared" ref="I74" si="51">SUM(H74+G74)</f>
        <v>36</v>
      </c>
      <c r="J74" s="46">
        <f t="shared" ref="J74" si="52">SUM(I74+F74)</f>
        <v>64</v>
      </c>
      <c r="K74" s="47">
        <v>6</v>
      </c>
      <c r="L74" s="47">
        <v>7</v>
      </c>
      <c r="M74" s="47">
        <f t="shared" ref="M74" si="53">SUM(L74+K74)</f>
        <v>13</v>
      </c>
      <c r="N74" s="48">
        <f t="shared" ref="N74" si="54">SUM(M74)</f>
        <v>13</v>
      </c>
      <c r="O74" s="59">
        <f t="shared" ref="O74" si="55">SUM(N74+J74)</f>
        <v>77</v>
      </c>
      <c r="P74" s="169"/>
    </row>
    <row r="75" spans="2:16" ht="15" customHeight="1" x14ac:dyDescent="0.25">
      <c r="B75" s="119" t="s">
        <v>108</v>
      </c>
      <c r="C75" s="53" t="s">
        <v>29</v>
      </c>
      <c r="D75" s="52">
        <v>23</v>
      </c>
      <c r="E75" s="52">
        <v>0</v>
      </c>
      <c r="F75" s="46">
        <f t="shared" si="50"/>
        <v>23</v>
      </c>
      <c r="G75" s="52">
        <v>11</v>
      </c>
      <c r="H75" s="52">
        <v>10</v>
      </c>
      <c r="I75" s="46">
        <f t="shared" ref="I75:I98" si="56">SUM(H75+G75)</f>
        <v>21</v>
      </c>
      <c r="J75" s="46">
        <f t="shared" ref="J75:J99" si="57">SUM(I75+F75)</f>
        <v>44</v>
      </c>
      <c r="K75" s="47">
        <v>4</v>
      </c>
      <c r="L75" s="47">
        <v>3</v>
      </c>
      <c r="M75" s="47">
        <f t="shared" ref="M75:M98" si="58">SUM(L75+K75)</f>
        <v>7</v>
      </c>
      <c r="N75" s="48">
        <f t="shared" ref="N75:N99" si="59">SUM(M75)</f>
        <v>7</v>
      </c>
      <c r="O75" s="59">
        <f t="shared" ref="O75:O99" si="60">SUM(N75+J75)</f>
        <v>51</v>
      </c>
      <c r="P75" s="167">
        <f>SUM(O75:O76)</f>
        <v>57</v>
      </c>
    </row>
    <row r="76" spans="2:16" ht="15" customHeight="1" x14ac:dyDescent="0.25">
      <c r="B76" s="119"/>
      <c r="C76" s="53" t="s">
        <v>30</v>
      </c>
      <c r="D76" s="52">
        <v>3</v>
      </c>
      <c r="E76" s="52">
        <v>0</v>
      </c>
      <c r="F76" s="46">
        <f t="shared" si="50"/>
        <v>3</v>
      </c>
      <c r="G76" s="52">
        <v>1</v>
      </c>
      <c r="H76" s="52">
        <v>0</v>
      </c>
      <c r="I76" s="46">
        <f t="shared" si="56"/>
        <v>1</v>
      </c>
      <c r="J76" s="46">
        <f t="shared" si="57"/>
        <v>4</v>
      </c>
      <c r="K76" s="47">
        <v>1</v>
      </c>
      <c r="L76" s="47">
        <v>1</v>
      </c>
      <c r="M76" s="47">
        <f t="shared" si="58"/>
        <v>2</v>
      </c>
      <c r="N76" s="48">
        <f t="shared" si="59"/>
        <v>2</v>
      </c>
      <c r="O76" s="59">
        <f t="shared" si="60"/>
        <v>6</v>
      </c>
      <c r="P76" s="169"/>
    </row>
    <row r="77" spans="2:16" ht="15" customHeight="1" x14ac:dyDescent="0.25">
      <c r="B77" s="120" t="s">
        <v>109</v>
      </c>
      <c r="C77" s="53" t="s">
        <v>8</v>
      </c>
      <c r="D77" s="46">
        <v>15</v>
      </c>
      <c r="E77" s="46">
        <v>1</v>
      </c>
      <c r="F77" s="46">
        <f t="shared" si="50"/>
        <v>16</v>
      </c>
      <c r="G77" s="46">
        <v>4</v>
      </c>
      <c r="H77" s="46">
        <v>1</v>
      </c>
      <c r="I77" s="46">
        <f t="shared" si="56"/>
        <v>5</v>
      </c>
      <c r="J77" s="46">
        <f t="shared" si="57"/>
        <v>21</v>
      </c>
      <c r="K77" s="47">
        <v>4</v>
      </c>
      <c r="L77" s="47">
        <v>2</v>
      </c>
      <c r="M77" s="47">
        <f t="shared" si="58"/>
        <v>6</v>
      </c>
      <c r="N77" s="48">
        <f t="shared" si="59"/>
        <v>6</v>
      </c>
      <c r="O77" s="59">
        <f t="shared" si="60"/>
        <v>27</v>
      </c>
      <c r="P77" s="167">
        <f>SUM(O77:O80)</f>
        <v>143</v>
      </c>
    </row>
    <row r="78" spans="2:16" ht="15" customHeight="1" x14ac:dyDescent="0.25">
      <c r="B78" s="123"/>
      <c r="C78" s="53" t="s">
        <v>5</v>
      </c>
      <c r="D78" s="46">
        <v>9</v>
      </c>
      <c r="E78" s="46">
        <v>0</v>
      </c>
      <c r="F78" s="46">
        <f t="shared" si="50"/>
        <v>9</v>
      </c>
      <c r="G78" s="46">
        <v>4</v>
      </c>
      <c r="H78" s="46">
        <v>2</v>
      </c>
      <c r="I78" s="46">
        <f t="shared" si="56"/>
        <v>6</v>
      </c>
      <c r="J78" s="46">
        <f t="shared" si="57"/>
        <v>15</v>
      </c>
      <c r="K78" s="47">
        <v>6</v>
      </c>
      <c r="L78" s="47">
        <v>6</v>
      </c>
      <c r="M78" s="47">
        <f t="shared" si="58"/>
        <v>12</v>
      </c>
      <c r="N78" s="48">
        <f t="shared" si="59"/>
        <v>12</v>
      </c>
      <c r="O78" s="59">
        <f t="shared" si="60"/>
        <v>27</v>
      </c>
      <c r="P78" s="168"/>
    </row>
    <row r="79" spans="2:16" ht="15" customHeight="1" x14ac:dyDescent="0.25">
      <c r="B79" s="123"/>
      <c r="C79" s="53" t="s">
        <v>6</v>
      </c>
      <c r="D79" s="46">
        <v>6</v>
      </c>
      <c r="E79" s="46">
        <v>0</v>
      </c>
      <c r="F79" s="46">
        <f t="shared" si="50"/>
        <v>6</v>
      </c>
      <c r="G79" s="46">
        <v>12</v>
      </c>
      <c r="H79" s="46">
        <v>8</v>
      </c>
      <c r="I79" s="46">
        <f t="shared" si="56"/>
        <v>20</v>
      </c>
      <c r="J79" s="46">
        <f t="shared" si="57"/>
        <v>26</v>
      </c>
      <c r="K79" s="47">
        <v>6</v>
      </c>
      <c r="L79" s="47">
        <v>4</v>
      </c>
      <c r="M79" s="47">
        <f t="shared" si="58"/>
        <v>10</v>
      </c>
      <c r="N79" s="48">
        <f t="shared" si="59"/>
        <v>10</v>
      </c>
      <c r="O79" s="59">
        <f t="shared" si="60"/>
        <v>36</v>
      </c>
      <c r="P79" s="168"/>
    </row>
    <row r="80" spans="2:16" ht="15" customHeight="1" x14ac:dyDescent="0.25">
      <c r="B80" s="123"/>
      <c r="C80" s="53" t="s">
        <v>9</v>
      </c>
      <c r="D80" s="46">
        <v>21</v>
      </c>
      <c r="E80" s="46">
        <v>0</v>
      </c>
      <c r="F80" s="46">
        <f t="shared" si="50"/>
        <v>21</v>
      </c>
      <c r="G80" s="46">
        <v>7</v>
      </c>
      <c r="H80" s="46">
        <v>10</v>
      </c>
      <c r="I80" s="46">
        <f t="shared" si="56"/>
        <v>17</v>
      </c>
      <c r="J80" s="46">
        <f t="shared" si="57"/>
        <v>38</v>
      </c>
      <c r="K80" s="47">
        <v>7</v>
      </c>
      <c r="L80" s="47">
        <v>8</v>
      </c>
      <c r="M80" s="47">
        <f t="shared" si="58"/>
        <v>15</v>
      </c>
      <c r="N80" s="48">
        <f t="shared" si="59"/>
        <v>15</v>
      </c>
      <c r="O80" s="59">
        <f t="shared" si="60"/>
        <v>53</v>
      </c>
      <c r="P80" s="169"/>
    </row>
    <row r="81" spans="2:16" ht="15" customHeight="1" x14ac:dyDescent="0.25">
      <c r="B81" s="119" t="s">
        <v>110</v>
      </c>
      <c r="C81" s="55" t="s">
        <v>15</v>
      </c>
      <c r="D81" s="52">
        <v>15</v>
      </c>
      <c r="E81" s="52">
        <v>0</v>
      </c>
      <c r="F81" s="46">
        <f t="shared" si="50"/>
        <v>15</v>
      </c>
      <c r="G81" s="52">
        <v>10</v>
      </c>
      <c r="H81" s="52">
        <v>7</v>
      </c>
      <c r="I81" s="46">
        <f t="shared" si="56"/>
        <v>17</v>
      </c>
      <c r="J81" s="46">
        <f t="shared" si="57"/>
        <v>32</v>
      </c>
      <c r="K81" s="47">
        <v>1</v>
      </c>
      <c r="L81" s="47">
        <v>1</v>
      </c>
      <c r="M81" s="47">
        <f t="shared" si="58"/>
        <v>2</v>
      </c>
      <c r="N81" s="48">
        <f t="shared" si="59"/>
        <v>2</v>
      </c>
      <c r="O81" s="59">
        <f t="shared" si="60"/>
        <v>34</v>
      </c>
      <c r="P81" s="167">
        <f>SUM(O81:O82)</f>
        <v>233</v>
      </c>
    </row>
    <row r="82" spans="2:16" ht="15" customHeight="1" x14ac:dyDescent="0.25">
      <c r="B82" s="119"/>
      <c r="C82" s="55" t="s">
        <v>21</v>
      </c>
      <c r="D82" s="52">
        <v>69</v>
      </c>
      <c r="E82" s="52">
        <v>3</v>
      </c>
      <c r="F82" s="46">
        <f t="shared" si="50"/>
        <v>72</v>
      </c>
      <c r="G82" s="52">
        <v>48</v>
      </c>
      <c r="H82" s="52">
        <v>35</v>
      </c>
      <c r="I82" s="46">
        <f t="shared" si="56"/>
        <v>83</v>
      </c>
      <c r="J82" s="46">
        <f t="shared" si="57"/>
        <v>155</v>
      </c>
      <c r="K82" s="47">
        <v>11</v>
      </c>
      <c r="L82" s="47">
        <v>33</v>
      </c>
      <c r="M82" s="47">
        <f t="shared" si="58"/>
        <v>44</v>
      </c>
      <c r="N82" s="48">
        <f t="shared" si="59"/>
        <v>44</v>
      </c>
      <c r="O82" s="59">
        <f t="shared" si="60"/>
        <v>199</v>
      </c>
      <c r="P82" s="169"/>
    </row>
    <row r="83" spans="2:16" ht="15" customHeight="1" x14ac:dyDescent="0.25">
      <c r="B83" s="120" t="s">
        <v>111</v>
      </c>
      <c r="C83" s="53" t="s">
        <v>85</v>
      </c>
      <c r="D83" s="52">
        <v>43</v>
      </c>
      <c r="E83" s="52">
        <v>1</v>
      </c>
      <c r="F83" s="46">
        <f t="shared" si="50"/>
        <v>44</v>
      </c>
      <c r="G83" s="52">
        <v>33</v>
      </c>
      <c r="H83" s="52">
        <v>27</v>
      </c>
      <c r="I83" s="46">
        <f t="shared" si="56"/>
        <v>60</v>
      </c>
      <c r="J83" s="46">
        <f t="shared" si="57"/>
        <v>104</v>
      </c>
      <c r="K83" s="113">
        <v>26</v>
      </c>
      <c r="L83" s="113">
        <v>22</v>
      </c>
      <c r="M83" s="113">
        <f t="shared" si="58"/>
        <v>48</v>
      </c>
      <c r="N83" s="115">
        <f t="shared" si="59"/>
        <v>48</v>
      </c>
      <c r="O83" s="111">
        <f t="shared" si="60"/>
        <v>152</v>
      </c>
      <c r="P83" s="167">
        <f>SUM(O83:O90)</f>
        <v>351</v>
      </c>
    </row>
    <row r="84" spans="2:16" ht="15" customHeight="1" x14ac:dyDescent="0.25">
      <c r="B84" s="123"/>
      <c r="C84" s="53" t="s">
        <v>95</v>
      </c>
      <c r="D84" s="46"/>
      <c r="E84" s="46"/>
      <c r="F84" s="46">
        <f t="shared" si="50"/>
        <v>0</v>
      </c>
      <c r="G84" s="46"/>
      <c r="H84" s="46"/>
      <c r="I84" s="46">
        <f t="shared" si="56"/>
        <v>0</v>
      </c>
      <c r="J84" s="46">
        <f t="shared" si="57"/>
        <v>0</v>
      </c>
      <c r="K84" s="114"/>
      <c r="L84" s="114"/>
      <c r="M84" s="114"/>
      <c r="N84" s="116"/>
      <c r="O84" s="112"/>
      <c r="P84" s="168"/>
    </row>
    <row r="85" spans="2:16" ht="15" customHeight="1" x14ac:dyDescent="0.25">
      <c r="B85" s="123"/>
      <c r="C85" s="53" t="s">
        <v>31</v>
      </c>
      <c r="D85" s="52">
        <v>1</v>
      </c>
      <c r="E85" s="52">
        <v>0</v>
      </c>
      <c r="F85" s="46">
        <f t="shared" si="50"/>
        <v>1</v>
      </c>
      <c r="G85" s="52">
        <v>2</v>
      </c>
      <c r="H85" s="52">
        <v>0</v>
      </c>
      <c r="I85" s="46">
        <f t="shared" si="56"/>
        <v>2</v>
      </c>
      <c r="J85" s="46">
        <f t="shared" si="57"/>
        <v>3</v>
      </c>
      <c r="K85" s="47">
        <v>2</v>
      </c>
      <c r="L85" s="47">
        <v>0</v>
      </c>
      <c r="M85" s="47">
        <f t="shared" si="58"/>
        <v>2</v>
      </c>
      <c r="N85" s="48">
        <f t="shared" si="59"/>
        <v>2</v>
      </c>
      <c r="O85" s="59">
        <f t="shared" si="60"/>
        <v>5</v>
      </c>
      <c r="P85" s="168"/>
    </row>
    <row r="86" spans="2:16" ht="15" customHeight="1" x14ac:dyDescent="0.25">
      <c r="B86" s="123"/>
      <c r="C86" s="53" t="s">
        <v>8</v>
      </c>
      <c r="D86" s="52">
        <v>7</v>
      </c>
      <c r="E86" s="52">
        <v>0</v>
      </c>
      <c r="F86" s="46">
        <f t="shared" si="50"/>
        <v>7</v>
      </c>
      <c r="G86" s="52">
        <v>5</v>
      </c>
      <c r="H86" s="52">
        <v>2</v>
      </c>
      <c r="I86" s="46">
        <f t="shared" si="56"/>
        <v>7</v>
      </c>
      <c r="J86" s="46">
        <f t="shared" si="57"/>
        <v>14</v>
      </c>
      <c r="K86" s="47">
        <v>1</v>
      </c>
      <c r="L86" s="47">
        <v>1</v>
      </c>
      <c r="M86" s="47">
        <f t="shared" si="58"/>
        <v>2</v>
      </c>
      <c r="N86" s="48">
        <f t="shared" si="59"/>
        <v>2</v>
      </c>
      <c r="O86" s="59">
        <f t="shared" si="60"/>
        <v>16</v>
      </c>
      <c r="P86" s="168"/>
    </row>
    <row r="87" spans="2:16" ht="15" customHeight="1" x14ac:dyDescent="0.25">
      <c r="B87" s="123"/>
      <c r="C87" s="53" t="s">
        <v>14</v>
      </c>
      <c r="D87" s="46"/>
      <c r="E87" s="46"/>
      <c r="F87" s="46">
        <f t="shared" si="50"/>
        <v>0</v>
      </c>
      <c r="G87" s="52"/>
      <c r="H87" s="52"/>
      <c r="I87" s="46">
        <f t="shared" si="56"/>
        <v>0</v>
      </c>
      <c r="J87" s="46">
        <f t="shared" si="57"/>
        <v>0</v>
      </c>
      <c r="K87" s="47"/>
      <c r="L87" s="47">
        <v>3</v>
      </c>
      <c r="M87" s="47">
        <f t="shared" si="58"/>
        <v>3</v>
      </c>
      <c r="N87" s="48">
        <f t="shared" si="59"/>
        <v>3</v>
      </c>
      <c r="O87" s="59">
        <f t="shared" si="60"/>
        <v>3</v>
      </c>
      <c r="P87" s="168"/>
    </row>
    <row r="88" spans="2:16" ht="15" customHeight="1" x14ac:dyDescent="0.25">
      <c r="B88" s="123"/>
      <c r="C88" s="53" t="s">
        <v>20</v>
      </c>
      <c r="D88" s="52">
        <v>19</v>
      </c>
      <c r="E88" s="52">
        <v>2</v>
      </c>
      <c r="F88" s="46">
        <f t="shared" si="50"/>
        <v>21</v>
      </c>
      <c r="G88" s="52">
        <v>12</v>
      </c>
      <c r="H88" s="52">
        <v>8</v>
      </c>
      <c r="I88" s="46">
        <f t="shared" si="56"/>
        <v>20</v>
      </c>
      <c r="J88" s="46">
        <f t="shared" si="57"/>
        <v>41</v>
      </c>
      <c r="K88" s="113">
        <v>16</v>
      </c>
      <c r="L88" s="113">
        <v>7</v>
      </c>
      <c r="M88" s="113">
        <f t="shared" si="58"/>
        <v>23</v>
      </c>
      <c r="N88" s="115">
        <f t="shared" si="59"/>
        <v>23</v>
      </c>
      <c r="O88" s="111">
        <f t="shared" si="60"/>
        <v>64</v>
      </c>
      <c r="P88" s="168"/>
    </row>
    <row r="89" spans="2:16" ht="15" customHeight="1" x14ac:dyDescent="0.25">
      <c r="B89" s="123"/>
      <c r="C89" s="53" t="s">
        <v>96</v>
      </c>
      <c r="D89" s="46"/>
      <c r="E89" s="46"/>
      <c r="F89" s="46">
        <f t="shared" si="50"/>
        <v>0</v>
      </c>
      <c r="G89" s="46"/>
      <c r="H89" s="46"/>
      <c r="I89" s="46">
        <f t="shared" si="56"/>
        <v>0</v>
      </c>
      <c r="J89" s="46">
        <f t="shared" si="57"/>
        <v>0</v>
      </c>
      <c r="K89" s="114"/>
      <c r="L89" s="114"/>
      <c r="M89" s="114"/>
      <c r="N89" s="116"/>
      <c r="O89" s="112"/>
      <c r="P89" s="168"/>
    </row>
    <row r="90" spans="2:16" ht="15" customHeight="1" x14ac:dyDescent="0.25">
      <c r="B90" s="124"/>
      <c r="C90" s="53" t="s">
        <v>146</v>
      </c>
      <c r="D90" s="46">
        <v>52</v>
      </c>
      <c r="E90" s="46">
        <v>0</v>
      </c>
      <c r="F90" s="46">
        <f t="shared" si="50"/>
        <v>52</v>
      </c>
      <c r="G90" s="46">
        <v>28</v>
      </c>
      <c r="H90" s="46">
        <v>13</v>
      </c>
      <c r="I90" s="46">
        <f t="shared" ref="I90" si="61">SUM(H90+G90)</f>
        <v>41</v>
      </c>
      <c r="J90" s="46">
        <f t="shared" ref="J90" si="62">SUM(I90+F90)</f>
        <v>93</v>
      </c>
      <c r="K90" s="47">
        <v>10</v>
      </c>
      <c r="L90" s="47">
        <v>8</v>
      </c>
      <c r="M90" s="47">
        <f t="shared" si="58"/>
        <v>18</v>
      </c>
      <c r="N90" s="48">
        <f t="shared" si="59"/>
        <v>18</v>
      </c>
      <c r="O90" s="59">
        <f t="shared" ref="O90" si="63">SUM(N90+J90)</f>
        <v>111</v>
      </c>
      <c r="P90" s="169"/>
    </row>
    <row r="91" spans="2:16" ht="15" customHeight="1" x14ac:dyDescent="0.25">
      <c r="B91" s="126" t="s">
        <v>112</v>
      </c>
      <c r="C91" s="56" t="s">
        <v>11</v>
      </c>
      <c r="D91" s="52">
        <v>76</v>
      </c>
      <c r="E91" s="52">
        <v>7</v>
      </c>
      <c r="F91" s="46">
        <f t="shared" si="50"/>
        <v>83</v>
      </c>
      <c r="G91" s="52">
        <v>34</v>
      </c>
      <c r="H91" s="52">
        <v>28</v>
      </c>
      <c r="I91" s="46">
        <f t="shared" si="56"/>
        <v>62</v>
      </c>
      <c r="J91" s="46">
        <f t="shared" si="57"/>
        <v>145</v>
      </c>
      <c r="K91" s="47">
        <v>32</v>
      </c>
      <c r="L91" s="47">
        <v>7</v>
      </c>
      <c r="M91" s="47">
        <f t="shared" si="58"/>
        <v>39</v>
      </c>
      <c r="N91" s="48">
        <f t="shared" si="59"/>
        <v>39</v>
      </c>
      <c r="O91" s="59">
        <f t="shared" si="60"/>
        <v>184</v>
      </c>
      <c r="P91" s="167">
        <f>SUM(O91:O92)</f>
        <v>295</v>
      </c>
    </row>
    <row r="92" spans="2:16" ht="15" customHeight="1" x14ac:dyDescent="0.25">
      <c r="B92" s="127"/>
      <c r="C92" s="56" t="s">
        <v>32</v>
      </c>
      <c r="D92" s="52">
        <v>63</v>
      </c>
      <c r="E92" s="52">
        <v>3</v>
      </c>
      <c r="F92" s="46">
        <f t="shared" si="50"/>
        <v>66</v>
      </c>
      <c r="G92" s="52">
        <v>21</v>
      </c>
      <c r="H92" s="52">
        <v>9</v>
      </c>
      <c r="I92" s="46">
        <f t="shared" si="56"/>
        <v>30</v>
      </c>
      <c r="J92" s="46">
        <f t="shared" si="57"/>
        <v>96</v>
      </c>
      <c r="K92" s="47">
        <v>5</v>
      </c>
      <c r="L92" s="47">
        <v>10</v>
      </c>
      <c r="M92" s="47">
        <f t="shared" si="58"/>
        <v>15</v>
      </c>
      <c r="N92" s="48">
        <f t="shared" si="59"/>
        <v>15</v>
      </c>
      <c r="O92" s="59">
        <f t="shared" si="60"/>
        <v>111</v>
      </c>
      <c r="P92" s="169"/>
    </row>
    <row r="93" spans="2:16" ht="15" customHeight="1" x14ac:dyDescent="0.25">
      <c r="B93" s="119" t="s">
        <v>113</v>
      </c>
      <c r="C93" s="53" t="s">
        <v>18</v>
      </c>
      <c r="D93" s="52">
        <v>28</v>
      </c>
      <c r="E93" s="46">
        <v>0</v>
      </c>
      <c r="F93" s="46">
        <f t="shared" si="50"/>
        <v>28</v>
      </c>
      <c r="G93" s="52">
        <v>18</v>
      </c>
      <c r="H93" s="52">
        <v>10</v>
      </c>
      <c r="I93" s="46">
        <f t="shared" si="56"/>
        <v>28</v>
      </c>
      <c r="J93" s="46">
        <f t="shared" si="57"/>
        <v>56</v>
      </c>
      <c r="K93" s="47">
        <v>0</v>
      </c>
      <c r="L93" s="47">
        <v>0</v>
      </c>
      <c r="M93" s="47">
        <f t="shared" si="58"/>
        <v>0</v>
      </c>
      <c r="N93" s="48">
        <f t="shared" si="59"/>
        <v>0</v>
      </c>
      <c r="O93" s="59">
        <f t="shared" si="60"/>
        <v>56</v>
      </c>
      <c r="P93" s="167">
        <f>SUM(O93:O94)</f>
        <v>183</v>
      </c>
    </row>
    <row r="94" spans="2:16" ht="15" customHeight="1" x14ac:dyDescent="0.25">
      <c r="B94" s="119"/>
      <c r="C94" s="53" t="s">
        <v>21</v>
      </c>
      <c r="D94" s="52">
        <v>43</v>
      </c>
      <c r="E94" s="46">
        <v>0</v>
      </c>
      <c r="F94" s="46">
        <f t="shared" si="50"/>
        <v>43</v>
      </c>
      <c r="G94" s="52">
        <v>29</v>
      </c>
      <c r="H94" s="52">
        <v>33</v>
      </c>
      <c r="I94" s="46">
        <f t="shared" si="56"/>
        <v>62</v>
      </c>
      <c r="J94" s="46">
        <f t="shared" si="57"/>
        <v>105</v>
      </c>
      <c r="K94" s="47">
        <v>11</v>
      </c>
      <c r="L94" s="47">
        <v>11</v>
      </c>
      <c r="M94" s="47">
        <f t="shared" si="58"/>
        <v>22</v>
      </c>
      <c r="N94" s="48">
        <f t="shared" si="59"/>
        <v>22</v>
      </c>
      <c r="O94" s="59">
        <f t="shared" si="60"/>
        <v>127</v>
      </c>
      <c r="P94" s="169"/>
    </row>
    <row r="95" spans="2:16" x14ac:dyDescent="0.25">
      <c r="B95" s="119" t="s">
        <v>114</v>
      </c>
      <c r="C95" s="53" t="s">
        <v>8</v>
      </c>
      <c r="D95" s="46">
        <v>30</v>
      </c>
      <c r="E95" s="46">
        <v>1</v>
      </c>
      <c r="F95" s="46">
        <f t="shared" si="50"/>
        <v>31</v>
      </c>
      <c r="G95" s="52">
        <v>12</v>
      </c>
      <c r="H95" s="52">
        <v>11</v>
      </c>
      <c r="I95" s="46">
        <f t="shared" si="56"/>
        <v>23</v>
      </c>
      <c r="J95" s="46">
        <f t="shared" si="57"/>
        <v>54</v>
      </c>
      <c r="K95" s="47">
        <v>8</v>
      </c>
      <c r="L95" s="47">
        <v>1</v>
      </c>
      <c r="M95" s="47">
        <f t="shared" si="58"/>
        <v>9</v>
      </c>
      <c r="N95" s="48">
        <f t="shared" si="59"/>
        <v>9</v>
      </c>
      <c r="O95" s="59">
        <f t="shared" si="60"/>
        <v>63</v>
      </c>
      <c r="P95" s="167">
        <f>SUM(O95:O96)</f>
        <v>139</v>
      </c>
    </row>
    <row r="96" spans="2:16" x14ac:dyDescent="0.25">
      <c r="B96" s="119"/>
      <c r="C96" s="53" t="s">
        <v>33</v>
      </c>
      <c r="D96" s="46">
        <v>33</v>
      </c>
      <c r="E96" s="46">
        <v>2</v>
      </c>
      <c r="F96" s="46">
        <f t="shared" si="50"/>
        <v>35</v>
      </c>
      <c r="G96" s="52">
        <v>23</v>
      </c>
      <c r="H96" s="52">
        <v>13</v>
      </c>
      <c r="I96" s="46">
        <f t="shared" si="56"/>
        <v>36</v>
      </c>
      <c r="J96" s="46">
        <f t="shared" si="57"/>
        <v>71</v>
      </c>
      <c r="K96" s="47">
        <v>1</v>
      </c>
      <c r="L96" s="47">
        <v>4</v>
      </c>
      <c r="M96" s="47">
        <f t="shared" si="58"/>
        <v>5</v>
      </c>
      <c r="N96" s="48">
        <f t="shared" si="59"/>
        <v>5</v>
      </c>
      <c r="O96" s="59">
        <f t="shared" si="60"/>
        <v>76</v>
      </c>
      <c r="P96" s="169"/>
    </row>
    <row r="97" spans="2:16" x14ac:dyDescent="0.25">
      <c r="B97" s="119" t="s">
        <v>115</v>
      </c>
      <c r="C97" s="53" t="s">
        <v>8</v>
      </c>
      <c r="D97" s="52">
        <v>54</v>
      </c>
      <c r="E97" s="52">
        <v>1</v>
      </c>
      <c r="F97" s="46">
        <f t="shared" si="50"/>
        <v>55</v>
      </c>
      <c r="G97" s="52">
        <v>33</v>
      </c>
      <c r="H97" s="52">
        <v>17</v>
      </c>
      <c r="I97" s="46">
        <f t="shared" si="56"/>
        <v>50</v>
      </c>
      <c r="J97" s="46">
        <f t="shared" si="57"/>
        <v>105</v>
      </c>
      <c r="K97" s="47">
        <v>75</v>
      </c>
      <c r="L97" s="47">
        <v>18</v>
      </c>
      <c r="M97" s="47">
        <f t="shared" si="58"/>
        <v>93</v>
      </c>
      <c r="N97" s="48">
        <f t="shared" si="59"/>
        <v>93</v>
      </c>
      <c r="O97" s="59">
        <f t="shared" si="60"/>
        <v>198</v>
      </c>
      <c r="P97" s="167">
        <f>SUM(O97:O98)</f>
        <v>338</v>
      </c>
    </row>
    <row r="98" spans="2:16" ht="15" customHeight="1" thickBot="1" x14ac:dyDescent="0.3">
      <c r="B98" s="120"/>
      <c r="C98" s="57" t="s">
        <v>83</v>
      </c>
      <c r="D98" s="58">
        <v>53</v>
      </c>
      <c r="E98" s="58">
        <v>1</v>
      </c>
      <c r="F98" s="51">
        <f t="shared" si="50"/>
        <v>54</v>
      </c>
      <c r="G98" s="58">
        <v>52</v>
      </c>
      <c r="H98" s="58">
        <v>24</v>
      </c>
      <c r="I98" s="51">
        <f t="shared" si="56"/>
        <v>76</v>
      </c>
      <c r="J98" s="51">
        <f t="shared" si="57"/>
        <v>130</v>
      </c>
      <c r="K98" s="49">
        <v>10</v>
      </c>
      <c r="L98" s="49">
        <v>0</v>
      </c>
      <c r="M98" s="49">
        <f t="shared" si="58"/>
        <v>10</v>
      </c>
      <c r="N98" s="50">
        <f t="shared" si="59"/>
        <v>10</v>
      </c>
      <c r="O98" s="60">
        <f t="shared" si="60"/>
        <v>140</v>
      </c>
      <c r="P98" s="168"/>
    </row>
    <row r="99" spans="2:16" ht="15" customHeight="1" thickBot="1" x14ac:dyDescent="0.3">
      <c r="B99" s="102" t="s">
        <v>2</v>
      </c>
      <c r="C99" s="103"/>
      <c r="D99" s="61">
        <f>SUM(D5:D98)</f>
        <v>2196</v>
      </c>
      <c r="E99" s="62">
        <f>SUM(E5:E98)</f>
        <v>83</v>
      </c>
      <c r="F99" s="62">
        <f t="shared" si="50"/>
        <v>2279</v>
      </c>
      <c r="G99" s="62">
        <f>SUM(G5:G98)</f>
        <v>1456</v>
      </c>
      <c r="H99" s="62">
        <f>SUM(H5:H98)</f>
        <v>1008</v>
      </c>
      <c r="I99" s="62">
        <f>SUM(I5:I98)</f>
        <v>2464</v>
      </c>
      <c r="J99" s="62">
        <f t="shared" si="57"/>
        <v>4743</v>
      </c>
      <c r="K99" s="63">
        <f>SUM(K5:K98)</f>
        <v>677</v>
      </c>
      <c r="L99" s="63">
        <f>SUM(L5:L98)</f>
        <v>668</v>
      </c>
      <c r="M99" s="63">
        <f>SUM(M5:M98)</f>
        <v>1345</v>
      </c>
      <c r="N99" s="64">
        <f t="shared" si="59"/>
        <v>1345</v>
      </c>
      <c r="O99" s="78">
        <f t="shared" si="60"/>
        <v>6088</v>
      </c>
      <c r="P99" s="92">
        <f>SUM(P5:P98)</f>
        <v>6088</v>
      </c>
    </row>
    <row r="100" spans="2:16" ht="15.75" thickBot="1" x14ac:dyDescent="0.3"/>
    <row r="101" spans="2:16" ht="15" customHeight="1" x14ac:dyDescent="0.25">
      <c r="B101" s="180" t="s">
        <v>133</v>
      </c>
      <c r="C101" s="181"/>
      <c r="D101" s="181"/>
      <c r="E101" s="181"/>
      <c r="F101" s="181"/>
      <c r="G101" s="181"/>
      <c r="H101" s="181"/>
      <c r="I101" s="181"/>
      <c r="J101" s="181"/>
      <c r="K101" s="181"/>
      <c r="L101" s="181"/>
      <c r="M101" s="181"/>
      <c r="N101" s="181"/>
      <c r="O101" s="181"/>
      <c r="P101" s="182"/>
    </row>
    <row r="102" spans="2:16" x14ac:dyDescent="0.25">
      <c r="B102" s="88" t="s">
        <v>134</v>
      </c>
      <c r="C102" s="90" t="s">
        <v>23</v>
      </c>
      <c r="D102" s="16">
        <v>41</v>
      </c>
      <c r="E102" s="17">
        <v>1</v>
      </c>
      <c r="F102" s="17">
        <f>SUM(E102+D102)</f>
        <v>42</v>
      </c>
      <c r="G102" s="17">
        <v>28</v>
      </c>
      <c r="H102" s="17">
        <v>14</v>
      </c>
      <c r="I102" s="17">
        <f>SUM(H102+G102)</f>
        <v>42</v>
      </c>
      <c r="J102" s="17">
        <f>SUM(I102+F102)</f>
        <v>84</v>
      </c>
      <c r="K102" s="16"/>
      <c r="L102" s="17"/>
      <c r="M102" s="17">
        <f>SUM(L102+K102)</f>
        <v>0</v>
      </c>
      <c r="N102" s="32">
        <f>SUM(M102)</f>
        <v>0</v>
      </c>
      <c r="O102" s="30">
        <f>SUM(N102+J102)</f>
        <v>84</v>
      </c>
      <c r="P102" s="104">
        <f>SUM(O102+K102)</f>
        <v>84</v>
      </c>
    </row>
    <row r="103" spans="2:16" ht="23.25" thickBot="1" x14ac:dyDescent="0.3">
      <c r="B103" s="89" t="s">
        <v>135</v>
      </c>
      <c r="C103" s="91" t="s">
        <v>162</v>
      </c>
      <c r="D103" s="7">
        <v>62</v>
      </c>
      <c r="E103" s="6">
        <v>2</v>
      </c>
      <c r="F103" s="17">
        <f>SUM(E103+D103)</f>
        <v>64</v>
      </c>
      <c r="G103" s="6">
        <v>60</v>
      </c>
      <c r="H103" s="6">
        <v>39</v>
      </c>
      <c r="I103" s="17">
        <f>SUM(H103+G103)</f>
        <v>99</v>
      </c>
      <c r="J103" s="17">
        <f>SUM(I103+F103)</f>
        <v>163</v>
      </c>
      <c r="K103" s="7"/>
      <c r="L103" s="6"/>
      <c r="M103" s="17">
        <f>SUM(L103+K103)</f>
        <v>0</v>
      </c>
      <c r="N103" s="32">
        <f>SUM(M103)</f>
        <v>0</v>
      </c>
      <c r="O103" s="30">
        <f>SUM(N103+J103)</f>
        <v>163</v>
      </c>
      <c r="P103" s="104">
        <f>SUM(O103+K103)</f>
        <v>163</v>
      </c>
    </row>
    <row r="104" spans="2:16" ht="15.75" thickBot="1" x14ac:dyDescent="0.3">
      <c r="B104" s="130" t="s">
        <v>2</v>
      </c>
      <c r="C104" s="131"/>
      <c r="D104" s="8">
        <f>SUM(D102:D103)</f>
        <v>103</v>
      </c>
      <c r="E104" s="8">
        <f>SUM(E102:E103)</f>
        <v>3</v>
      </c>
      <c r="F104" s="8">
        <f t="shared" ref="F104:J104" si="64">SUM(F102:F103)</f>
        <v>106</v>
      </c>
      <c r="G104" s="8">
        <f t="shared" si="64"/>
        <v>88</v>
      </c>
      <c r="H104" s="8">
        <f t="shared" si="64"/>
        <v>53</v>
      </c>
      <c r="I104" s="8">
        <f t="shared" si="64"/>
        <v>141</v>
      </c>
      <c r="J104" s="8">
        <f t="shared" si="64"/>
        <v>247</v>
      </c>
      <c r="K104" s="8">
        <f>SUM(K102:K103)</f>
        <v>0</v>
      </c>
      <c r="L104" s="8">
        <f t="shared" ref="L104:O104" si="65">SUM(L102:L103)</f>
        <v>0</v>
      </c>
      <c r="M104" s="8">
        <f t="shared" si="65"/>
        <v>0</v>
      </c>
      <c r="N104" s="9">
        <f t="shared" si="65"/>
        <v>0</v>
      </c>
      <c r="O104" s="31">
        <f t="shared" si="65"/>
        <v>247</v>
      </c>
      <c r="P104" s="93">
        <f>SUM(P102:P103)</f>
        <v>247</v>
      </c>
    </row>
    <row r="105" spans="2:16" ht="15.75" thickBot="1" x14ac:dyDescent="0.3">
      <c r="B105" s="128" t="s">
        <v>136</v>
      </c>
      <c r="C105" s="129"/>
      <c r="D105" s="95">
        <f>SUM(D104,D99)</f>
        <v>2299</v>
      </c>
      <c r="E105" s="96">
        <f t="shared" ref="E105:J105" si="66">SUM(E104,E99)</f>
        <v>86</v>
      </c>
      <c r="F105" s="97">
        <f t="shared" si="66"/>
        <v>2385</v>
      </c>
      <c r="G105" s="95">
        <f t="shared" si="66"/>
        <v>1544</v>
      </c>
      <c r="H105" s="98">
        <f t="shared" si="66"/>
        <v>1061</v>
      </c>
      <c r="I105" s="99">
        <f t="shared" si="66"/>
        <v>2605</v>
      </c>
      <c r="J105" s="100">
        <f t="shared" si="66"/>
        <v>4990</v>
      </c>
      <c r="K105" s="101">
        <f>SUM(K104+K99)</f>
        <v>677</v>
      </c>
      <c r="L105" s="98">
        <f t="shared" ref="L105:O105" si="67">SUM(L104+L99)</f>
        <v>668</v>
      </c>
      <c r="M105" s="99">
        <f t="shared" si="67"/>
        <v>1345</v>
      </c>
      <c r="N105" s="100">
        <f t="shared" si="67"/>
        <v>1345</v>
      </c>
      <c r="O105" s="100">
        <f t="shared" si="67"/>
        <v>6335</v>
      </c>
      <c r="P105" s="94">
        <f>SUM(O99+O104)</f>
        <v>6335</v>
      </c>
    </row>
    <row r="106" spans="2:16" ht="15.75" thickBot="1" x14ac:dyDescent="0.3"/>
    <row r="107" spans="2:16" x14ac:dyDescent="0.25">
      <c r="B107" s="10" t="s">
        <v>137</v>
      </c>
      <c r="C107" s="11"/>
      <c r="D107" s="135" t="s">
        <v>122</v>
      </c>
      <c r="E107" s="136"/>
      <c r="F107" s="136"/>
      <c r="G107" s="136"/>
      <c r="H107" s="136"/>
      <c r="I107" s="136"/>
      <c r="J107" s="137"/>
      <c r="K107" s="136" t="s">
        <v>123</v>
      </c>
      <c r="L107" s="136"/>
      <c r="M107" s="136"/>
      <c r="N107" s="136"/>
      <c r="O107" s="136"/>
      <c r="P107" s="177" t="s">
        <v>163</v>
      </c>
    </row>
    <row r="108" spans="2:16" x14ac:dyDescent="0.25">
      <c r="B108" s="138" t="s">
        <v>138</v>
      </c>
      <c r="C108" s="140" t="s">
        <v>139</v>
      </c>
      <c r="D108" s="142"/>
      <c r="E108" s="143"/>
      <c r="F108" s="143"/>
      <c r="G108" s="143"/>
      <c r="H108" s="143"/>
      <c r="I108" s="143"/>
      <c r="J108" s="144"/>
      <c r="K108" s="148" t="s">
        <v>127</v>
      </c>
      <c r="L108" s="148"/>
      <c r="M108" s="149"/>
      <c r="N108" s="150" t="s">
        <v>128</v>
      </c>
      <c r="O108" s="152" t="s">
        <v>2</v>
      </c>
      <c r="P108" s="178"/>
    </row>
    <row r="109" spans="2:16" ht="24.75" thickBot="1" x14ac:dyDescent="0.3">
      <c r="B109" s="139"/>
      <c r="C109" s="141"/>
      <c r="D109" s="145"/>
      <c r="E109" s="146"/>
      <c r="F109" s="146"/>
      <c r="G109" s="146"/>
      <c r="H109" s="146"/>
      <c r="I109" s="146"/>
      <c r="J109" s="147"/>
      <c r="K109" s="18" t="s">
        <v>129</v>
      </c>
      <c r="L109" s="13" t="s">
        <v>132</v>
      </c>
      <c r="M109" s="13" t="s">
        <v>131</v>
      </c>
      <c r="N109" s="151"/>
      <c r="O109" s="153"/>
      <c r="P109" s="179"/>
    </row>
    <row r="110" spans="2:16" x14ac:dyDescent="0.25">
      <c r="B110" s="125" t="s">
        <v>164</v>
      </c>
      <c r="C110" s="26" t="s">
        <v>34</v>
      </c>
      <c r="D110" s="38"/>
      <c r="E110" s="38"/>
      <c r="F110" s="38"/>
      <c r="G110" s="39"/>
      <c r="H110" s="38"/>
      <c r="I110" s="38"/>
      <c r="J110" s="38"/>
      <c r="K110" s="5">
        <v>25</v>
      </c>
      <c r="L110" s="5">
        <v>24</v>
      </c>
      <c r="M110" s="5">
        <f>SUM(K110:L110)</f>
        <v>49</v>
      </c>
      <c r="N110" s="33">
        <f>SUM(M110)</f>
        <v>49</v>
      </c>
      <c r="O110" s="73">
        <f>SUM(K110:L110)</f>
        <v>49</v>
      </c>
      <c r="P110" s="173">
        <f>SUM(O110:O118)</f>
        <v>267</v>
      </c>
    </row>
    <row r="111" spans="2:16" x14ac:dyDescent="0.25">
      <c r="B111" s="119"/>
      <c r="C111" s="14" t="s">
        <v>35</v>
      </c>
      <c r="D111" s="40"/>
      <c r="E111" s="40"/>
      <c r="F111" s="40"/>
      <c r="G111" s="41"/>
      <c r="H111" s="40"/>
      <c r="I111" s="40"/>
      <c r="J111" s="40"/>
      <c r="K111" s="12"/>
      <c r="L111" s="12">
        <v>3</v>
      </c>
      <c r="M111" s="12">
        <f t="shared" ref="M111:M177" si="68">SUM(K111:L111)</f>
        <v>3</v>
      </c>
      <c r="N111" s="28">
        <f t="shared" ref="N111:N177" si="69">SUM(M111)</f>
        <v>3</v>
      </c>
      <c r="O111" s="74">
        <f t="shared" ref="O111:O177" si="70">SUM(K111:L111)</f>
        <v>3</v>
      </c>
      <c r="P111" s="168"/>
    </row>
    <row r="112" spans="2:16" x14ac:dyDescent="0.25">
      <c r="B112" s="119"/>
      <c r="C112" s="14" t="s">
        <v>116</v>
      </c>
      <c r="D112" s="40"/>
      <c r="E112" s="40"/>
      <c r="F112" s="40"/>
      <c r="G112" s="41"/>
      <c r="H112" s="40"/>
      <c r="I112" s="40"/>
      <c r="J112" s="40"/>
      <c r="K112" s="12">
        <v>9</v>
      </c>
      <c r="L112" s="12">
        <v>5</v>
      </c>
      <c r="M112" s="12">
        <f t="shared" si="68"/>
        <v>14</v>
      </c>
      <c r="N112" s="28">
        <f t="shared" si="69"/>
        <v>14</v>
      </c>
      <c r="O112" s="74">
        <f t="shared" si="70"/>
        <v>14</v>
      </c>
      <c r="P112" s="168"/>
    </row>
    <row r="113" spans="2:16" x14ac:dyDescent="0.25">
      <c r="B113" s="119"/>
      <c r="C113" s="14" t="s">
        <v>36</v>
      </c>
      <c r="D113" s="40"/>
      <c r="E113" s="40"/>
      <c r="F113" s="40"/>
      <c r="G113" s="41"/>
      <c r="H113" s="40"/>
      <c r="I113" s="40"/>
      <c r="J113" s="40"/>
      <c r="K113" s="12">
        <v>34</v>
      </c>
      <c r="L113" s="12">
        <v>24</v>
      </c>
      <c r="M113" s="12">
        <f t="shared" si="68"/>
        <v>58</v>
      </c>
      <c r="N113" s="28">
        <f t="shared" si="69"/>
        <v>58</v>
      </c>
      <c r="O113" s="74">
        <f t="shared" si="70"/>
        <v>58</v>
      </c>
      <c r="P113" s="168"/>
    </row>
    <row r="114" spans="2:16" x14ac:dyDescent="0.25">
      <c r="B114" s="119"/>
      <c r="C114" s="14" t="s">
        <v>37</v>
      </c>
      <c r="D114" s="40"/>
      <c r="E114" s="40"/>
      <c r="F114" s="40"/>
      <c r="G114" s="41"/>
      <c r="H114" s="40"/>
      <c r="I114" s="40"/>
      <c r="J114" s="40"/>
      <c r="K114" s="12">
        <v>9</v>
      </c>
      <c r="L114" s="12">
        <v>7</v>
      </c>
      <c r="M114" s="12">
        <f t="shared" si="68"/>
        <v>16</v>
      </c>
      <c r="N114" s="28">
        <f t="shared" si="69"/>
        <v>16</v>
      </c>
      <c r="O114" s="74">
        <f t="shared" si="70"/>
        <v>16</v>
      </c>
      <c r="P114" s="168"/>
    </row>
    <row r="115" spans="2:16" x14ac:dyDescent="0.25">
      <c r="B115" s="119"/>
      <c r="C115" s="14" t="s">
        <v>97</v>
      </c>
      <c r="D115" s="40"/>
      <c r="E115" s="40"/>
      <c r="F115" s="40"/>
      <c r="G115" s="41"/>
      <c r="H115" s="40"/>
      <c r="I115" s="40"/>
      <c r="J115" s="40"/>
      <c r="K115" s="12">
        <v>16</v>
      </c>
      <c r="L115" s="12">
        <v>12</v>
      </c>
      <c r="M115" s="12">
        <f t="shared" si="68"/>
        <v>28</v>
      </c>
      <c r="N115" s="28">
        <f t="shared" si="69"/>
        <v>28</v>
      </c>
      <c r="O115" s="74">
        <f t="shared" si="70"/>
        <v>28</v>
      </c>
      <c r="P115" s="168"/>
    </row>
    <row r="116" spans="2:16" x14ac:dyDescent="0.25">
      <c r="B116" s="119"/>
      <c r="C116" s="14" t="s">
        <v>145</v>
      </c>
      <c r="D116" s="40"/>
      <c r="E116" s="40"/>
      <c r="F116" s="40"/>
      <c r="G116" s="41"/>
      <c r="H116" s="40"/>
      <c r="I116" s="40"/>
      <c r="J116" s="40"/>
      <c r="K116" s="12">
        <v>30</v>
      </c>
      <c r="L116" s="12">
        <v>24</v>
      </c>
      <c r="M116" s="12">
        <f t="shared" si="68"/>
        <v>54</v>
      </c>
      <c r="N116" s="28">
        <f t="shared" si="69"/>
        <v>54</v>
      </c>
      <c r="O116" s="74">
        <f t="shared" si="70"/>
        <v>54</v>
      </c>
      <c r="P116" s="168"/>
    </row>
    <row r="117" spans="2:16" x14ac:dyDescent="0.25">
      <c r="B117" s="119"/>
      <c r="C117" s="14" t="s">
        <v>149</v>
      </c>
      <c r="D117" s="40"/>
      <c r="E117" s="40"/>
      <c r="F117" s="40"/>
      <c r="G117" s="41"/>
      <c r="H117" s="40"/>
      <c r="I117" s="40"/>
      <c r="J117" s="40"/>
      <c r="K117" s="12">
        <v>10</v>
      </c>
      <c r="L117" s="12">
        <v>11</v>
      </c>
      <c r="M117" s="12">
        <f t="shared" ref="M117" si="71">SUM(K117:L117)</f>
        <v>21</v>
      </c>
      <c r="N117" s="28">
        <f t="shared" ref="N117" si="72">SUM(M117)</f>
        <v>21</v>
      </c>
      <c r="O117" s="74">
        <f t="shared" ref="O117" si="73">SUM(K117:L117)</f>
        <v>21</v>
      </c>
      <c r="P117" s="168"/>
    </row>
    <row r="118" spans="2:16" x14ac:dyDescent="0.25">
      <c r="B118" s="119"/>
      <c r="C118" s="14" t="s">
        <v>38</v>
      </c>
      <c r="D118" s="40"/>
      <c r="E118" s="40"/>
      <c r="F118" s="40"/>
      <c r="G118" s="41"/>
      <c r="H118" s="40"/>
      <c r="I118" s="40"/>
      <c r="J118" s="40"/>
      <c r="K118" s="12">
        <v>14</v>
      </c>
      <c r="L118" s="12">
        <v>10</v>
      </c>
      <c r="M118" s="12">
        <f t="shared" si="68"/>
        <v>24</v>
      </c>
      <c r="N118" s="28">
        <f t="shared" si="69"/>
        <v>24</v>
      </c>
      <c r="O118" s="74">
        <f t="shared" si="70"/>
        <v>24</v>
      </c>
      <c r="P118" s="169"/>
    </row>
    <row r="119" spans="2:16" ht="15" customHeight="1" x14ac:dyDescent="0.25">
      <c r="B119" s="27" t="s">
        <v>39</v>
      </c>
      <c r="C119" s="14" t="s">
        <v>53</v>
      </c>
      <c r="D119" s="40"/>
      <c r="E119" s="40"/>
      <c r="F119" s="40"/>
      <c r="G119" s="41"/>
      <c r="H119" s="40"/>
      <c r="I119" s="40"/>
      <c r="J119" s="40"/>
      <c r="K119" s="12">
        <v>16</v>
      </c>
      <c r="L119" s="12">
        <v>29</v>
      </c>
      <c r="M119" s="12">
        <f t="shared" si="68"/>
        <v>45</v>
      </c>
      <c r="N119" s="28">
        <f t="shared" si="69"/>
        <v>45</v>
      </c>
      <c r="O119" s="74">
        <f t="shared" si="70"/>
        <v>45</v>
      </c>
      <c r="P119" s="77">
        <f>SUM(O119)</f>
        <v>45</v>
      </c>
    </row>
    <row r="120" spans="2:16" ht="15.75" customHeight="1" x14ac:dyDescent="0.25">
      <c r="B120" s="119" t="s">
        <v>40</v>
      </c>
      <c r="C120" s="14" t="s">
        <v>34</v>
      </c>
      <c r="D120" s="40"/>
      <c r="E120" s="40"/>
      <c r="F120" s="40"/>
      <c r="G120" s="41"/>
      <c r="H120" s="40"/>
      <c r="I120" s="40"/>
      <c r="J120" s="40"/>
      <c r="K120" s="113">
        <v>21</v>
      </c>
      <c r="L120" s="113">
        <v>16</v>
      </c>
      <c r="M120" s="113">
        <f t="shared" si="68"/>
        <v>37</v>
      </c>
      <c r="N120" s="115">
        <f t="shared" si="69"/>
        <v>37</v>
      </c>
      <c r="O120" s="111">
        <f t="shared" si="70"/>
        <v>37</v>
      </c>
      <c r="P120" s="167">
        <f>SUM(O120:O130)</f>
        <v>147</v>
      </c>
    </row>
    <row r="121" spans="2:16" x14ac:dyDescent="0.25">
      <c r="B121" s="119"/>
      <c r="C121" s="14" t="s">
        <v>73</v>
      </c>
      <c r="D121" s="40"/>
      <c r="E121" s="40"/>
      <c r="F121" s="40"/>
      <c r="G121" s="41"/>
      <c r="H121" s="40"/>
      <c r="I121" s="40"/>
      <c r="J121" s="40"/>
      <c r="K121" s="114"/>
      <c r="L121" s="114"/>
      <c r="M121" s="114"/>
      <c r="N121" s="116"/>
      <c r="O121" s="112"/>
      <c r="P121" s="168"/>
    </row>
    <row r="122" spans="2:16" x14ac:dyDescent="0.25">
      <c r="B122" s="119"/>
      <c r="C122" s="14" t="s">
        <v>35</v>
      </c>
      <c r="D122" s="40"/>
      <c r="E122" s="40"/>
      <c r="F122" s="40"/>
      <c r="G122" s="41"/>
      <c r="H122" s="40"/>
      <c r="I122" s="40"/>
      <c r="J122" s="40"/>
      <c r="K122" s="12"/>
      <c r="L122" s="12">
        <v>5</v>
      </c>
      <c r="M122" s="12">
        <f t="shared" si="68"/>
        <v>5</v>
      </c>
      <c r="N122" s="28">
        <f t="shared" si="69"/>
        <v>5</v>
      </c>
      <c r="O122" s="74">
        <f t="shared" si="70"/>
        <v>5</v>
      </c>
      <c r="P122" s="168"/>
    </row>
    <row r="123" spans="2:16" x14ac:dyDescent="0.25">
      <c r="B123" s="119"/>
      <c r="C123" s="14" t="s">
        <v>47</v>
      </c>
      <c r="D123" s="40"/>
      <c r="E123" s="40"/>
      <c r="F123" s="40"/>
      <c r="G123" s="41"/>
      <c r="H123" s="40"/>
      <c r="I123" s="40"/>
      <c r="J123" s="40"/>
      <c r="K123" s="12">
        <v>9</v>
      </c>
      <c r="L123" s="12">
        <v>9</v>
      </c>
      <c r="M123" s="12">
        <f t="shared" si="68"/>
        <v>18</v>
      </c>
      <c r="N123" s="28">
        <f t="shared" si="69"/>
        <v>18</v>
      </c>
      <c r="O123" s="74">
        <f t="shared" si="70"/>
        <v>18</v>
      </c>
      <c r="P123" s="168"/>
    </row>
    <row r="124" spans="2:16" x14ac:dyDescent="0.25">
      <c r="B124" s="119"/>
      <c r="C124" s="14" t="s">
        <v>37</v>
      </c>
      <c r="D124" s="40"/>
      <c r="E124" s="40"/>
      <c r="F124" s="40"/>
      <c r="G124" s="41"/>
      <c r="H124" s="40"/>
      <c r="I124" s="40"/>
      <c r="J124" s="40"/>
      <c r="K124" s="12">
        <v>3</v>
      </c>
      <c r="L124" s="12">
        <v>6</v>
      </c>
      <c r="M124" s="12">
        <f t="shared" si="68"/>
        <v>9</v>
      </c>
      <c r="N124" s="28">
        <f t="shared" si="69"/>
        <v>9</v>
      </c>
      <c r="O124" s="74">
        <f t="shared" si="70"/>
        <v>9</v>
      </c>
      <c r="P124" s="168"/>
    </row>
    <row r="125" spans="2:16" x14ac:dyDescent="0.25">
      <c r="B125" s="119"/>
      <c r="C125" s="14" t="s">
        <v>41</v>
      </c>
      <c r="D125" s="40"/>
      <c r="E125" s="40"/>
      <c r="F125" s="40"/>
      <c r="G125" s="41"/>
      <c r="H125" s="40"/>
      <c r="I125" s="40"/>
      <c r="J125" s="40"/>
      <c r="K125" s="113">
        <v>5</v>
      </c>
      <c r="L125" s="113">
        <v>10</v>
      </c>
      <c r="M125" s="113">
        <f t="shared" si="68"/>
        <v>15</v>
      </c>
      <c r="N125" s="115">
        <f t="shared" si="69"/>
        <v>15</v>
      </c>
      <c r="O125" s="111">
        <f t="shared" si="70"/>
        <v>15</v>
      </c>
      <c r="P125" s="168"/>
    </row>
    <row r="126" spans="2:16" x14ac:dyDescent="0.25">
      <c r="B126" s="119"/>
      <c r="C126" s="14" t="s">
        <v>74</v>
      </c>
      <c r="D126" s="40"/>
      <c r="E126" s="40"/>
      <c r="F126" s="40"/>
      <c r="G126" s="41"/>
      <c r="H126" s="40"/>
      <c r="I126" s="40"/>
      <c r="J126" s="40"/>
      <c r="K126" s="114"/>
      <c r="L126" s="114"/>
      <c r="M126" s="114"/>
      <c r="N126" s="116"/>
      <c r="O126" s="112"/>
      <c r="P126" s="168"/>
    </row>
    <row r="127" spans="2:16" x14ac:dyDescent="0.25">
      <c r="B127" s="119"/>
      <c r="C127" s="14" t="s">
        <v>145</v>
      </c>
      <c r="D127" s="40"/>
      <c r="E127" s="40"/>
      <c r="F127" s="40"/>
      <c r="G127" s="41"/>
      <c r="H127" s="40"/>
      <c r="I127" s="40"/>
      <c r="J127" s="40"/>
      <c r="K127" s="44">
        <v>3</v>
      </c>
      <c r="L127" s="44">
        <v>8</v>
      </c>
      <c r="M127" s="12">
        <f t="shared" ref="M127" si="74">SUM(K127:L127)</f>
        <v>11</v>
      </c>
      <c r="N127" s="28">
        <f t="shared" ref="N127" si="75">SUM(M127)</f>
        <v>11</v>
      </c>
      <c r="O127" s="74">
        <f t="shared" ref="O127" si="76">SUM(K127:L127)</f>
        <v>11</v>
      </c>
      <c r="P127" s="168"/>
    </row>
    <row r="128" spans="2:16" ht="22.5" x14ac:dyDescent="0.25">
      <c r="B128" s="119"/>
      <c r="C128" s="14" t="s">
        <v>44</v>
      </c>
      <c r="D128" s="40"/>
      <c r="E128" s="40"/>
      <c r="F128" s="40"/>
      <c r="G128" s="41"/>
      <c r="H128" s="40"/>
      <c r="I128" s="40"/>
      <c r="J128" s="40"/>
      <c r="K128" s="12">
        <v>3</v>
      </c>
      <c r="L128" s="12">
        <v>5</v>
      </c>
      <c r="M128" s="12">
        <f t="shared" si="68"/>
        <v>8</v>
      </c>
      <c r="N128" s="28">
        <f t="shared" si="69"/>
        <v>8</v>
      </c>
      <c r="O128" s="74">
        <f t="shared" si="70"/>
        <v>8</v>
      </c>
      <c r="P128" s="168"/>
    </row>
    <row r="129" spans="2:16" x14ac:dyDescent="0.25">
      <c r="B129" s="119"/>
      <c r="C129" s="14" t="s">
        <v>42</v>
      </c>
      <c r="D129" s="40"/>
      <c r="E129" s="40"/>
      <c r="F129" s="40"/>
      <c r="G129" s="41"/>
      <c r="H129" s="40"/>
      <c r="I129" s="40"/>
      <c r="J129" s="40"/>
      <c r="K129" s="12">
        <v>7</v>
      </c>
      <c r="L129" s="12">
        <v>9</v>
      </c>
      <c r="M129" s="12">
        <f t="shared" si="68"/>
        <v>16</v>
      </c>
      <c r="N129" s="28">
        <f t="shared" si="69"/>
        <v>16</v>
      </c>
      <c r="O129" s="74">
        <f t="shared" si="70"/>
        <v>16</v>
      </c>
      <c r="P129" s="168"/>
    </row>
    <row r="130" spans="2:16" x14ac:dyDescent="0.25">
      <c r="B130" s="119"/>
      <c r="C130" s="14" t="s">
        <v>43</v>
      </c>
      <c r="D130" s="40"/>
      <c r="E130" s="40"/>
      <c r="F130" s="40"/>
      <c r="G130" s="41"/>
      <c r="H130" s="40"/>
      <c r="I130" s="40"/>
      <c r="J130" s="40"/>
      <c r="K130" s="12">
        <v>15</v>
      </c>
      <c r="L130" s="12">
        <v>13</v>
      </c>
      <c r="M130" s="12">
        <f t="shared" si="68"/>
        <v>28</v>
      </c>
      <c r="N130" s="28">
        <f t="shared" si="69"/>
        <v>28</v>
      </c>
      <c r="O130" s="74">
        <f t="shared" si="70"/>
        <v>28</v>
      </c>
      <c r="P130" s="169"/>
    </row>
    <row r="131" spans="2:16" x14ac:dyDescent="0.25">
      <c r="B131" s="119" t="s">
        <v>150</v>
      </c>
      <c r="C131" s="15" t="s">
        <v>34</v>
      </c>
      <c r="D131" s="40"/>
      <c r="E131" s="40"/>
      <c r="F131" s="40"/>
      <c r="G131" s="41"/>
      <c r="H131" s="40"/>
      <c r="I131" s="40"/>
      <c r="J131" s="40"/>
      <c r="K131" s="12">
        <v>57</v>
      </c>
      <c r="L131" s="12">
        <v>57</v>
      </c>
      <c r="M131" s="12">
        <f t="shared" si="68"/>
        <v>114</v>
      </c>
      <c r="N131" s="28">
        <f t="shared" si="69"/>
        <v>114</v>
      </c>
      <c r="O131" s="74">
        <f t="shared" si="70"/>
        <v>114</v>
      </c>
      <c r="P131" s="167">
        <f>SUM(O131:O144)</f>
        <v>358</v>
      </c>
    </row>
    <row r="132" spans="2:16" x14ac:dyDescent="0.25">
      <c r="B132" s="119"/>
      <c r="C132" s="15" t="s">
        <v>151</v>
      </c>
      <c r="D132" s="40"/>
      <c r="E132" s="40"/>
      <c r="F132" s="40"/>
      <c r="G132" s="41"/>
      <c r="H132" s="40"/>
      <c r="I132" s="40"/>
      <c r="J132" s="40"/>
      <c r="K132" s="12">
        <v>7</v>
      </c>
      <c r="L132" s="12">
        <v>4</v>
      </c>
      <c r="M132" s="12">
        <f t="shared" si="68"/>
        <v>11</v>
      </c>
      <c r="N132" s="28">
        <f t="shared" si="69"/>
        <v>11</v>
      </c>
      <c r="O132" s="74">
        <f t="shared" si="70"/>
        <v>11</v>
      </c>
      <c r="P132" s="168"/>
    </row>
    <row r="133" spans="2:16" x14ac:dyDescent="0.25">
      <c r="B133" s="119"/>
      <c r="C133" s="15" t="s">
        <v>35</v>
      </c>
      <c r="D133" s="40"/>
      <c r="E133" s="40"/>
      <c r="F133" s="40"/>
      <c r="G133" s="41"/>
      <c r="H133" s="40"/>
      <c r="I133" s="40"/>
      <c r="J133" s="40"/>
      <c r="K133" s="12"/>
      <c r="L133" s="12">
        <v>18</v>
      </c>
      <c r="M133" s="12">
        <f t="shared" si="68"/>
        <v>18</v>
      </c>
      <c r="N133" s="28">
        <f t="shared" si="69"/>
        <v>18</v>
      </c>
      <c r="O133" s="74">
        <f t="shared" si="70"/>
        <v>18</v>
      </c>
      <c r="P133" s="168"/>
    </row>
    <row r="134" spans="2:16" x14ac:dyDescent="0.25">
      <c r="B134" s="119"/>
      <c r="C134" s="15" t="s">
        <v>152</v>
      </c>
      <c r="D134" s="40"/>
      <c r="E134" s="40"/>
      <c r="F134" s="40"/>
      <c r="G134" s="41"/>
      <c r="H134" s="40"/>
      <c r="I134" s="40"/>
      <c r="J134" s="40"/>
      <c r="K134" s="12"/>
      <c r="L134" s="12">
        <v>3</v>
      </c>
      <c r="M134" s="12">
        <f t="shared" si="68"/>
        <v>3</v>
      </c>
      <c r="N134" s="28">
        <f t="shared" si="69"/>
        <v>3</v>
      </c>
      <c r="O134" s="74">
        <f t="shared" si="70"/>
        <v>3</v>
      </c>
      <c r="P134" s="168"/>
    </row>
    <row r="135" spans="2:16" x14ac:dyDescent="0.25">
      <c r="B135" s="119"/>
      <c r="C135" s="19" t="s">
        <v>47</v>
      </c>
      <c r="D135" s="40"/>
      <c r="E135" s="40"/>
      <c r="F135" s="40"/>
      <c r="G135" s="41"/>
      <c r="H135" s="40"/>
      <c r="I135" s="40"/>
      <c r="J135" s="40"/>
      <c r="K135" s="12">
        <v>11</v>
      </c>
      <c r="L135" s="12">
        <v>39</v>
      </c>
      <c r="M135" s="12">
        <f t="shared" si="68"/>
        <v>50</v>
      </c>
      <c r="N135" s="28">
        <f t="shared" si="69"/>
        <v>50</v>
      </c>
      <c r="O135" s="74">
        <f t="shared" si="70"/>
        <v>50</v>
      </c>
      <c r="P135" s="168"/>
    </row>
    <row r="136" spans="2:16" x14ac:dyDescent="0.25">
      <c r="B136" s="119"/>
      <c r="C136" s="19" t="s">
        <v>37</v>
      </c>
      <c r="D136" s="40"/>
      <c r="E136" s="40"/>
      <c r="F136" s="40"/>
      <c r="G136" s="41"/>
      <c r="H136" s="40"/>
      <c r="I136" s="40"/>
      <c r="J136" s="40"/>
      <c r="K136" s="12">
        <v>3</v>
      </c>
      <c r="L136" s="12">
        <v>8</v>
      </c>
      <c r="M136" s="12">
        <f t="shared" si="68"/>
        <v>11</v>
      </c>
      <c r="N136" s="28">
        <f t="shared" si="69"/>
        <v>11</v>
      </c>
      <c r="O136" s="74">
        <f t="shared" si="70"/>
        <v>11</v>
      </c>
      <c r="P136" s="168"/>
    </row>
    <row r="137" spans="2:16" x14ac:dyDescent="0.25">
      <c r="B137" s="119"/>
      <c r="C137" s="15" t="s">
        <v>41</v>
      </c>
      <c r="D137" s="40"/>
      <c r="E137" s="40"/>
      <c r="F137" s="40"/>
      <c r="G137" s="41"/>
      <c r="H137" s="40"/>
      <c r="I137" s="40"/>
      <c r="J137" s="40"/>
      <c r="K137" s="12">
        <v>6</v>
      </c>
      <c r="L137" s="12">
        <v>14</v>
      </c>
      <c r="M137" s="12">
        <f t="shared" si="68"/>
        <v>20</v>
      </c>
      <c r="N137" s="28">
        <f t="shared" si="69"/>
        <v>20</v>
      </c>
      <c r="O137" s="74">
        <f t="shared" si="70"/>
        <v>20</v>
      </c>
      <c r="P137" s="168"/>
    </row>
    <row r="138" spans="2:16" x14ac:dyDescent="0.25">
      <c r="B138" s="119"/>
      <c r="C138" s="15" t="s">
        <v>159</v>
      </c>
      <c r="D138" s="40"/>
      <c r="E138" s="40"/>
      <c r="F138" s="40"/>
      <c r="G138" s="41"/>
      <c r="H138" s="40"/>
      <c r="I138" s="40"/>
      <c r="J138" s="40"/>
      <c r="K138" s="12">
        <v>1</v>
      </c>
      <c r="L138" s="12">
        <v>1</v>
      </c>
      <c r="M138" s="12">
        <f t="shared" si="68"/>
        <v>2</v>
      </c>
      <c r="N138" s="28">
        <f t="shared" si="69"/>
        <v>2</v>
      </c>
      <c r="O138" s="74">
        <f t="shared" si="70"/>
        <v>2</v>
      </c>
      <c r="P138" s="168"/>
    </row>
    <row r="139" spans="2:16" x14ac:dyDescent="0.25">
      <c r="B139" s="119"/>
      <c r="C139" s="15" t="s">
        <v>145</v>
      </c>
      <c r="D139" s="40"/>
      <c r="E139" s="40"/>
      <c r="F139" s="40"/>
      <c r="G139" s="41"/>
      <c r="H139" s="40"/>
      <c r="I139" s="40"/>
      <c r="J139" s="40"/>
      <c r="K139" s="12">
        <v>18</v>
      </c>
      <c r="L139" s="12">
        <v>30</v>
      </c>
      <c r="M139" s="12">
        <f t="shared" si="68"/>
        <v>48</v>
      </c>
      <c r="N139" s="28">
        <f t="shared" si="69"/>
        <v>48</v>
      </c>
      <c r="O139" s="74">
        <f t="shared" si="70"/>
        <v>48</v>
      </c>
      <c r="P139" s="168"/>
    </row>
    <row r="140" spans="2:16" ht="22.5" x14ac:dyDescent="0.25">
      <c r="B140" s="119"/>
      <c r="C140" s="15" t="s">
        <v>154</v>
      </c>
      <c r="D140" s="40"/>
      <c r="E140" s="40"/>
      <c r="F140" s="40"/>
      <c r="G140" s="41"/>
      <c r="H140" s="40"/>
      <c r="I140" s="40"/>
      <c r="J140" s="40"/>
      <c r="K140" s="12">
        <v>2</v>
      </c>
      <c r="L140" s="12">
        <v>5</v>
      </c>
      <c r="M140" s="12">
        <f t="shared" ref="M140" si="77">SUM(K140:L140)</f>
        <v>7</v>
      </c>
      <c r="N140" s="28">
        <f t="shared" ref="N140" si="78">SUM(M140)</f>
        <v>7</v>
      </c>
      <c r="O140" s="74">
        <f t="shared" ref="O140" si="79">SUM(K140:L140)</f>
        <v>7</v>
      </c>
      <c r="P140" s="168"/>
    </row>
    <row r="141" spans="2:16" ht="22.5" x14ac:dyDescent="0.25">
      <c r="B141" s="119"/>
      <c r="C141" s="15" t="s">
        <v>44</v>
      </c>
      <c r="D141" s="40"/>
      <c r="E141" s="40"/>
      <c r="F141" s="40"/>
      <c r="G141" s="41"/>
      <c r="H141" s="40"/>
      <c r="I141" s="40"/>
      <c r="J141" s="40"/>
      <c r="K141" s="12">
        <v>8</v>
      </c>
      <c r="L141" s="12">
        <v>18</v>
      </c>
      <c r="M141" s="12">
        <f t="shared" si="68"/>
        <v>26</v>
      </c>
      <c r="N141" s="28">
        <f t="shared" si="69"/>
        <v>26</v>
      </c>
      <c r="O141" s="74">
        <f t="shared" si="70"/>
        <v>26</v>
      </c>
      <c r="P141" s="168"/>
    </row>
    <row r="142" spans="2:16" ht="20.25" customHeight="1" x14ac:dyDescent="0.25">
      <c r="B142" s="119"/>
      <c r="C142" s="15" t="s">
        <v>153</v>
      </c>
      <c r="D142" s="40"/>
      <c r="E142" s="40"/>
      <c r="F142" s="40"/>
      <c r="G142" s="41"/>
      <c r="H142" s="40"/>
      <c r="I142" s="40"/>
      <c r="J142" s="40"/>
      <c r="K142" s="12">
        <v>1</v>
      </c>
      <c r="L142" s="12">
        <v>0</v>
      </c>
      <c r="M142" s="12">
        <f t="shared" si="68"/>
        <v>1</v>
      </c>
      <c r="N142" s="28">
        <f t="shared" si="69"/>
        <v>1</v>
      </c>
      <c r="O142" s="74">
        <f t="shared" si="70"/>
        <v>1</v>
      </c>
      <c r="P142" s="168"/>
    </row>
    <row r="143" spans="2:16" x14ac:dyDescent="0.25">
      <c r="B143" s="119"/>
      <c r="C143" s="15" t="s">
        <v>42</v>
      </c>
      <c r="D143" s="40"/>
      <c r="E143" s="40"/>
      <c r="F143" s="40"/>
      <c r="G143" s="41"/>
      <c r="H143" s="40"/>
      <c r="I143" s="40"/>
      <c r="J143" s="40"/>
      <c r="K143" s="12">
        <v>11</v>
      </c>
      <c r="L143" s="12">
        <v>14</v>
      </c>
      <c r="M143" s="12">
        <f t="shared" si="68"/>
        <v>25</v>
      </c>
      <c r="N143" s="28">
        <f t="shared" si="69"/>
        <v>25</v>
      </c>
      <c r="O143" s="74">
        <f t="shared" si="70"/>
        <v>25</v>
      </c>
      <c r="P143" s="168"/>
    </row>
    <row r="144" spans="2:16" x14ac:dyDescent="0.25">
      <c r="B144" s="119"/>
      <c r="C144" s="15" t="s">
        <v>43</v>
      </c>
      <c r="D144" s="40"/>
      <c r="E144" s="40"/>
      <c r="F144" s="40"/>
      <c r="G144" s="41"/>
      <c r="H144" s="40"/>
      <c r="I144" s="40"/>
      <c r="J144" s="40"/>
      <c r="K144" s="12">
        <v>9</v>
      </c>
      <c r="L144" s="12">
        <v>13</v>
      </c>
      <c r="M144" s="12">
        <f t="shared" si="68"/>
        <v>22</v>
      </c>
      <c r="N144" s="28">
        <f t="shared" si="69"/>
        <v>22</v>
      </c>
      <c r="O144" s="74">
        <f t="shared" si="70"/>
        <v>22</v>
      </c>
      <c r="P144" s="169"/>
    </row>
    <row r="145" spans="2:16" x14ac:dyDescent="0.25">
      <c r="B145" s="119" t="s">
        <v>45</v>
      </c>
      <c r="C145" s="14" t="s">
        <v>98</v>
      </c>
      <c r="D145" s="40"/>
      <c r="E145" s="40"/>
      <c r="F145" s="40"/>
      <c r="G145" s="41"/>
      <c r="H145" s="40"/>
      <c r="I145" s="40"/>
      <c r="J145" s="40"/>
      <c r="K145" s="113">
        <v>20</v>
      </c>
      <c r="L145" s="113">
        <v>23</v>
      </c>
      <c r="M145" s="113">
        <f t="shared" si="68"/>
        <v>43</v>
      </c>
      <c r="N145" s="115">
        <f t="shared" si="69"/>
        <v>43</v>
      </c>
      <c r="O145" s="111">
        <f t="shared" si="70"/>
        <v>43</v>
      </c>
      <c r="P145" s="167">
        <f>SUM(O145:O150)</f>
        <v>221</v>
      </c>
    </row>
    <row r="146" spans="2:16" x14ac:dyDescent="0.25">
      <c r="B146" s="119"/>
      <c r="C146" s="14" t="s">
        <v>46</v>
      </c>
      <c r="D146" s="40"/>
      <c r="E146" s="40"/>
      <c r="F146" s="40"/>
      <c r="G146" s="41"/>
      <c r="H146" s="40"/>
      <c r="I146" s="40"/>
      <c r="J146" s="40"/>
      <c r="K146" s="114"/>
      <c r="L146" s="114"/>
      <c r="M146" s="114"/>
      <c r="N146" s="116"/>
      <c r="O146" s="112"/>
      <c r="P146" s="168"/>
    </row>
    <row r="147" spans="2:16" x14ac:dyDescent="0.25">
      <c r="B147" s="119"/>
      <c r="C147" s="14" t="s">
        <v>99</v>
      </c>
      <c r="D147" s="40"/>
      <c r="E147" s="40"/>
      <c r="F147" s="40"/>
      <c r="G147" s="41"/>
      <c r="H147" s="40"/>
      <c r="I147" s="40"/>
      <c r="J147" s="40"/>
      <c r="K147" s="12">
        <v>26</v>
      </c>
      <c r="L147" s="12">
        <v>20</v>
      </c>
      <c r="M147" s="12">
        <f t="shared" si="68"/>
        <v>46</v>
      </c>
      <c r="N147" s="28">
        <f t="shared" si="69"/>
        <v>46</v>
      </c>
      <c r="O147" s="74">
        <f t="shared" si="70"/>
        <v>46</v>
      </c>
      <c r="P147" s="168"/>
    </row>
    <row r="148" spans="2:16" x14ac:dyDescent="0.25">
      <c r="B148" s="119"/>
      <c r="C148" s="14" t="s">
        <v>140</v>
      </c>
      <c r="D148" s="40"/>
      <c r="E148" s="40"/>
      <c r="F148" s="40"/>
      <c r="G148" s="41"/>
      <c r="H148" s="40"/>
      <c r="I148" s="40"/>
      <c r="J148" s="40"/>
      <c r="K148" s="12">
        <v>31</v>
      </c>
      <c r="L148" s="12">
        <v>16</v>
      </c>
      <c r="M148" s="12">
        <f t="shared" si="68"/>
        <v>47</v>
      </c>
      <c r="N148" s="28">
        <f t="shared" si="69"/>
        <v>47</v>
      </c>
      <c r="O148" s="74">
        <f t="shared" si="70"/>
        <v>47</v>
      </c>
      <c r="P148" s="168"/>
    </row>
    <row r="149" spans="2:16" x14ac:dyDescent="0.25">
      <c r="B149" s="119"/>
      <c r="C149" s="14" t="s">
        <v>48</v>
      </c>
      <c r="D149" s="40"/>
      <c r="E149" s="40"/>
      <c r="F149" s="40"/>
      <c r="G149" s="41"/>
      <c r="H149" s="40"/>
      <c r="I149" s="40"/>
      <c r="J149" s="40"/>
      <c r="K149" s="12">
        <v>23</v>
      </c>
      <c r="L149" s="12">
        <v>32</v>
      </c>
      <c r="M149" s="12">
        <f t="shared" si="68"/>
        <v>55</v>
      </c>
      <c r="N149" s="28">
        <f t="shared" si="69"/>
        <v>55</v>
      </c>
      <c r="O149" s="74">
        <f t="shared" si="70"/>
        <v>55</v>
      </c>
      <c r="P149" s="168"/>
    </row>
    <row r="150" spans="2:16" x14ac:dyDescent="0.25">
      <c r="B150" s="119"/>
      <c r="C150" s="14" t="s">
        <v>100</v>
      </c>
      <c r="D150" s="40"/>
      <c r="E150" s="40"/>
      <c r="F150" s="40"/>
      <c r="G150" s="41"/>
      <c r="H150" s="40"/>
      <c r="I150" s="40"/>
      <c r="J150" s="40"/>
      <c r="K150" s="12">
        <v>22</v>
      </c>
      <c r="L150" s="12">
        <v>8</v>
      </c>
      <c r="M150" s="12">
        <f t="shared" si="68"/>
        <v>30</v>
      </c>
      <c r="N150" s="28">
        <f t="shared" si="69"/>
        <v>30</v>
      </c>
      <c r="O150" s="74">
        <f t="shared" si="70"/>
        <v>30</v>
      </c>
      <c r="P150" s="169"/>
    </row>
    <row r="151" spans="2:16" x14ac:dyDescent="0.25">
      <c r="B151" s="120" t="s">
        <v>49</v>
      </c>
      <c r="C151" s="14" t="s">
        <v>34</v>
      </c>
      <c r="D151" s="40"/>
      <c r="E151" s="40"/>
      <c r="F151" s="40"/>
      <c r="G151" s="41"/>
      <c r="H151" s="40"/>
      <c r="I151" s="40"/>
      <c r="J151" s="40"/>
      <c r="K151" s="12">
        <v>7</v>
      </c>
      <c r="L151" s="12">
        <v>3</v>
      </c>
      <c r="M151" s="12">
        <f t="shared" si="68"/>
        <v>10</v>
      </c>
      <c r="N151" s="28">
        <f t="shared" si="69"/>
        <v>10</v>
      </c>
      <c r="O151" s="74">
        <f t="shared" si="70"/>
        <v>10</v>
      </c>
      <c r="P151" s="167">
        <f>SUM(O151:O154)</f>
        <v>55</v>
      </c>
    </row>
    <row r="152" spans="2:16" x14ac:dyDescent="0.25">
      <c r="B152" s="123"/>
      <c r="C152" s="14" t="s">
        <v>50</v>
      </c>
      <c r="D152" s="40"/>
      <c r="E152" s="40"/>
      <c r="F152" s="40"/>
      <c r="G152" s="41"/>
      <c r="H152" s="40"/>
      <c r="I152" s="40"/>
      <c r="J152" s="40"/>
      <c r="K152" s="12">
        <v>23</v>
      </c>
      <c r="L152" s="12">
        <v>18</v>
      </c>
      <c r="M152" s="12">
        <f t="shared" si="68"/>
        <v>41</v>
      </c>
      <c r="N152" s="28">
        <f t="shared" si="69"/>
        <v>41</v>
      </c>
      <c r="O152" s="74">
        <f t="shared" si="70"/>
        <v>41</v>
      </c>
      <c r="P152" s="168"/>
    </row>
    <row r="153" spans="2:16" x14ac:dyDescent="0.25">
      <c r="B153" s="123"/>
      <c r="C153" s="14" t="s">
        <v>35</v>
      </c>
      <c r="D153" s="40"/>
      <c r="E153" s="40"/>
      <c r="F153" s="40"/>
      <c r="G153" s="41"/>
      <c r="H153" s="40"/>
      <c r="I153" s="40"/>
      <c r="J153" s="40"/>
      <c r="K153" s="71"/>
      <c r="L153" s="71">
        <v>4</v>
      </c>
      <c r="M153" s="12">
        <f t="shared" si="68"/>
        <v>4</v>
      </c>
      <c r="N153" s="28">
        <f t="shared" si="69"/>
        <v>4</v>
      </c>
      <c r="O153" s="74">
        <f t="shared" si="70"/>
        <v>4</v>
      </c>
      <c r="P153" s="168"/>
    </row>
    <row r="154" spans="2:16" x14ac:dyDescent="0.25">
      <c r="B154" s="124"/>
      <c r="C154" s="14" t="s">
        <v>145</v>
      </c>
      <c r="D154" s="40"/>
      <c r="E154" s="40"/>
      <c r="F154" s="40"/>
      <c r="G154" s="41"/>
      <c r="H154" s="40"/>
      <c r="I154" s="40"/>
      <c r="J154" s="40"/>
      <c r="K154" s="71"/>
      <c r="L154" s="71"/>
      <c r="M154" s="12">
        <f t="shared" ref="M154" si="80">SUM(K154:L154)</f>
        <v>0</v>
      </c>
      <c r="N154" s="28">
        <f t="shared" ref="N154" si="81">SUM(M154)</f>
        <v>0</v>
      </c>
      <c r="O154" s="74">
        <f t="shared" ref="O154" si="82">SUM(K154:L154)</f>
        <v>0</v>
      </c>
      <c r="P154" s="169"/>
    </row>
    <row r="155" spans="2:16" x14ac:dyDescent="0.25">
      <c r="B155" s="121" t="s">
        <v>158</v>
      </c>
      <c r="C155" s="14" t="s">
        <v>50</v>
      </c>
      <c r="D155" s="40"/>
      <c r="E155" s="40"/>
      <c r="F155" s="40"/>
      <c r="G155" s="41"/>
      <c r="H155" s="40"/>
      <c r="I155" s="40"/>
      <c r="J155" s="40"/>
      <c r="K155" s="12">
        <v>7</v>
      </c>
      <c r="L155" s="12">
        <v>4</v>
      </c>
      <c r="M155" s="12">
        <f t="shared" si="68"/>
        <v>11</v>
      </c>
      <c r="N155" s="28">
        <f t="shared" si="69"/>
        <v>11</v>
      </c>
      <c r="O155" s="74">
        <f t="shared" si="70"/>
        <v>11</v>
      </c>
      <c r="P155" s="167">
        <f>SUM(O155:O156)</f>
        <v>18</v>
      </c>
    </row>
    <row r="156" spans="2:16" x14ac:dyDescent="0.25">
      <c r="B156" s="121"/>
      <c r="C156" s="14" t="s">
        <v>149</v>
      </c>
      <c r="D156" s="40"/>
      <c r="E156" s="40"/>
      <c r="F156" s="40"/>
      <c r="G156" s="41"/>
      <c r="H156" s="40"/>
      <c r="I156" s="40"/>
      <c r="J156" s="40"/>
      <c r="K156" s="12">
        <v>5</v>
      </c>
      <c r="L156" s="12">
        <v>2</v>
      </c>
      <c r="M156" s="12">
        <f t="shared" si="68"/>
        <v>7</v>
      </c>
      <c r="N156" s="28">
        <f t="shared" si="69"/>
        <v>7</v>
      </c>
      <c r="O156" s="74">
        <f t="shared" si="70"/>
        <v>7</v>
      </c>
      <c r="P156" s="169"/>
    </row>
    <row r="157" spans="2:16" x14ac:dyDescent="0.25">
      <c r="B157" s="119" t="s">
        <v>51</v>
      </c>
      <c r="C157" s="14" t="s">
        <v>34</v>
      </c>
      <c r="D157" s="40"/>
      <c r="E157" s="40"/>
      <c r="F157" s="40"/>
      <c r="G157" s="41"/>
      <c r="H157" s="40"/>
      <c r="I157" s="40"/>
      <c r="J157" s="40"/>
      <c r="K157" s="12">
        <v>71</v>
      </c>
      <c r="L157" s="12">
        <v>9</v>
      </c>
      <c r="M157" s="12">
        <f t="shared" si="68"/>
        <v>80</v>
      </c>
      <c r="N157" s="28">
        <f t="shared" si="69"/>
        <v>80</v>
      </c>
      <c r="O157" s="74">
        <f t="shared" si="70"/>
        <v>80</v>
      </c>
      <c r="P157" s="167">
        <f>SUM(O157:O168)</f>
        <v>660</v>
      </c>
    </row>
    <row r="158" spans="2:16" x14ac:dyDescent="0.25">
      <c r="B158" s="119"/>
      <c r="C158" s="14" t="s">
        <v>52</v>
      </c>
      <c r="D158" s="40"/>
      <c r="E158" s="40"/>
      <c r="F158" s="40"/>
      <c r="G158" s="41"/>
      <c r="H158" s="40"/>
      <c r="I158" s="40"/>
      <c r="J158" s="40"/>
      <c r="K158" s="12">
        <v>41</v>
      </c>
      <c r="L158" s="12">
        <v>4</v>
      </c>
      <c r="M158" s="12">
        <f t="shared" si="68"/>
        <v>45</v>
      </c>
      <c r="N158" s="28">
        <f t="shared" si="69"/>
        <v>45</v>
      </c>
      <c r="O158" s="74">
        <f t="shared" si="70"/>
        <v>45</v>
      </c>
      <c r="P158" s="168"/>
    </row>
    <row r="159" spans="2:16" x14ac:dyDescent="0.25">
      <c r="B159" s="119"/>
      <c r="C159" s="14" t="s">
        <v>50</v>
      </c>
      <c r="D159" s="40"/>
      <c r="E159" s="40"/>
      <c r="F159" s="40"/>
      <c r="G159" s="41"/>
      <c r="H159" s="40"/>
      <c r="I159" s="40"/>
      <c r="J159" s="40"/>
      <c r="K159" s="12">
        <v>106</v>
      </c>
      <c r="L159" s="12">
        <v>2</v>
      </c>
      <c r="M159" s="12">
        <f t="shared" si="68"/>
        <v>108</v>
      </c>
      <c r="N159" s="28">
        <f t="shared" si="69"/>
        <v>108</v>
      </c>
      <c r="O159" s="74">
        <f t="shared" si="70"/>
        <v>108</v>
      </c>
      <c r="P159" s="168"/>
    </row>
    <row r="160" spans="2:16" x14ac:dyDescent="0.25">
      <c r="B160" s="119"/>
      <c r="C160" s="14" t="s">
        <v>36</v>
      </c>
      <c r="D160" s="40"/>
      <c r="E160" s="40"/>
      <c r="F160" s="40"/>
      <c r="G160" s="41"/>
      <c r="H160" s="40"/>
      <c r="I160" s="40"/>
      <c r="J160" s="40"/>
      <c r="K160" s="12">
        <v>72</v>
      </c>
      <c r="L160" s="12">
        <v>6</v>
      </c>
      <c r="M160" s="12">
        <f t="shared" si="68"/>
        <v>78</v>
      </c>
      <c r="N160" s="28">
        <f t="shared" si="69"/>
        <v>78</v>
      </c>
      <c r="O160" s="74">
        <f t="shared" si="70"/>
        <v>78</v>
      </c>
      <c r="P160" s="168"/>
    </row>
    <row r="161" spans="2:17" x14ac:dyDescent="0.25">
      <c r="B161" s="119"/>
      <c r="C161" s="14" t="s">
        <v>47</v>
      </c>
      <c r="D161" s="40"/>
      <c r="E161" s="40"/>
      <c r="F161" s="40"/>
      <c r="G161" s="41"/>
      <c r="H161" s="40"/>
      <c r="I161" s="40"/>
      <c r="J161" s="40"/>
      <c r="K161" s="12">
        <v>102</v>
      </c>
      <c r="L161" s="12">
        <v>17</v>
      </c>
      <c r="M161" s="12">
        <f t="shared" si="68"/>
        <v>119</v>
      </c>
      <c r="N161" s="28">
        <f t="shared" si="69"/>
        <v>119</v>
      </c>
      <c r="O161" s="74">
        <f t="shared" si="70"/>
        <v>119</v>
      </c>
      <c r="P161" s="168"/>
    </row>
    <row r="162" spans="2:17" x14ac:dyDescent="0.25">
      <c r="B162" s="119"/>
      <c r="C162" s="14" t="s">
        <v>53</v>
      </c>
      <c r="D162" s="40"/>
      <c r="E162" s="40"/>
      <c r="F162" s="40"/>
      <c r="G162" s="41"/>
      <c r="H162" s="40"/>
      <c r="I162" s="40"/>
      <c r="J162" s="40"/>
      <c r="K162" s="12">
        <v>18</v>
      </c>
      <c r="L162" s="12">
        <v>1</v>
      </c>
      <c r="M162" s="12">
        <f t="shared" si="68"/>
        <v>19</v>
      </c>
      <c r="N162" s="28">
        <f t="shared" si="69"/>
        <v>19</v>
      </c>
      <c r="O162" s="74">
        <f t="shared" si="70"/>
        <v>19</v>
      </c>
      <c r="P162" s="168"/>
    </row>
    <row r="163" spans="2:17" x14ac:dyDescent="0.25">
      <c r="B163" s="119"/>
      <c r="C163" s="14" t="s">
        <v>54</v>
      </c>
      <c r="D163" s="40"/>
      <c r="E163" s="40"/>
      <c r="F163" s="40"/>
      <c r="G163" s="41"/>
      <c r="H163" s="40"/>
      <c r="I163" s="40"/>
      <c r="J163" s="40"/>
      <c r="K163" s="12">
        <v>40</v>
      </c>
      <c r="L163" s="12">
        <v>1</v>
      </c>
      <c r="M163" s="12">
        <f t="shared" si="68"/>
        <v>41</v>
      </c>
      <c r="N163" s="28">
        <f t="shared" si="69"/>
        <v>41</v>
      </c>
      <c r="O163" s="74">
        <f t="shared" si="70"/>
        <v>41</v>
      </c>
      <c r="P163" s="168"/>
    </row>
    <row r="164" spans="2:17" x14ac:dyDescent="0.25">
      <c r="B164" s="119"/>
      <c r="C164" s="14" t="s">
        <v>37</v>
      </c>
      <c r="D164" s="40"/>
      <c r="E164" s="40"/>
      <c r="F164" s="40"/>
      <c r="G164" s="41"/>
      <c r="H164" s="40"/>
      <c r="I164" s="40"/>
      <c r="J164" s="40"/>
      <c r="K164" s="12">
        <v>28</v>
      </c>
      <c r="L164" s="12">
        <v>1</v>
      </c>
      <c r="M164" s="12">
        <f t="shared" si="68"/>
        <v>29</v>
      </c>
      <c r="N164" s="28">
        <f t="shared" si="69"/>
        <v>29</v>
      </c>
      <c r="O164" s="74">
        <f t="shared" si="70"/>
        <v>29</v>
      </c>
      <c r="P164" s="168"/>
    </row>
    <row r="165" spans="2:17" x14ac:dyDescent="0.25">
      <c r="B165" s="119"/>
      <c r="C165" s="14" t="s">
        <v>145</v>
      </c>
      <c r="D165" s="40"/>
      <c r="E165" s="40"/>
      <c r="F165" s="40"/>
      <c r="G165" s="41"/>
      <c r="H165" s="40"/>
      <c r="I165" s="40"/>
      <c r="J165" s="40"/>
      <c r="K165" s="12">
        <v>44</v>
      </c>
      <c r="L165" s="12">
        <v>3</v>
      </c>
      <c r="M165" s="12">
        <f t="shared" si="68"/>
        <v>47</v>
      </c>
      <c r="N165" s="28">
        <f t="shared" si="69"/>
        <v>47</v>
      </c>
      <c r="O165" s="74">
        <f t="shared" si="70"/>
        <v>47</v>
      </c>
      <c r="P165" s="168"/>
    </row>
    <row r="166" spans="2:17" x14ac:dyDescent="0.25">
      <c r="B166" s="119"/>
      <c r="C166" s="14" t="s">
        <v>55</v>
      </c>
      <c r="D166" s="40"/>
      <c r="E166" s="40"/>
      <c r="F166" s="40"/>
      <c r="G166" s="41"/>
      <c r="H166" s="40"/>
      <c r="I166" s="40"/>
      <c r="J166" s="40"/>
      <c r="K166" s="12">
        <v>53</v>
      </c>
      <c r="L166" s="12">
        <v>1</v>
      </c>
      <c r="M166" s="12">
        <f t="shared" si="68"/>
        <v>54</v>
      </c>
      <c r="N166" s="28">
        <f t="shared" si="69"/>
        <v>54</v>
      </c>
      <c r="O166" s="74">
        <f t="shared" si="70"/>
        <v>54</v>
      </c>
      <c r="P166" s="168"/>
    </row>
    <row r="167" spans="2:17" x14ac:dyDescent="0.25">
      <c r="B167" s="119"/>
      <c r="C167" s="14" t="s">
        <v>149</v>
      </c>
      <c r="D167" s="40"/>
      <c r="E167" s="40"/>
      <c r="F167" s="40"/>
      <c r="G167" s="41"/>
      <c r="H167" s="40"/>
      <c r="I167" s="40"/>
      <c r="J167" s="40"/>
      <c r="K167" s="12">
        <v>22</v>
      </c>
      <c r="L167" s="12">
        <v>1</v>
      </c>
      <c r="M167" s="12">
        <f t="shared" si="68"/>
        <v>23</v>
      </c>
      <c r="N167" s="28">
        <f t="shared" si="69"/>
        <v>23</v>
      </c>
      <c r="O167" s="74">
        <f t="shared" si="70"/>
        <v>23</v>
      </c>
      <c r="P167" s="168"/>
    </row>
    <row r="168" spans="2:17" x14ac:dyDescent="0.25">
      <c r="B168" s="119"/>
      <c r="C168" s="14" t="s">
        <v>43</v>
      </c>
      <c r="D168" s="40"/>
      <c r="E168" s="40"/>
      <c r="F168" s="40"/>
      <c r="G168" s="41"/>
      <c r="H168" s="40"/>
      <c r="I168" s="40"/>
      <c r="J168" s="40"/>
      <c r="K168" s="12">
        <v>16</v>
      </c>
      <c r="L168" s="12">
        <v>1</v>
      </c>
      <c r="M168" s="12">
        <f t="shared" si="68"/>
        <v>17</v>
      </c>
      <c r="N168" s="28">
        <f t="shared" si="69"/>
        <v>17</v>
      </c>
      <c r="O168" s="74">
        <f t="shared" si="70"/>
        <v>17</v>
      </c>
      <c r="P168" s="169"/>
    </row>
    <row r="169" spans="2:17" x14ac:dyDescent="0.25">
      <c r="B169" s="120" t="s">
        <v>56</v>
      </c>
      <c r="C169" s="14" t="s">
        <v>155</v>
      </c>
      <c r="D169" s="40"/>
      <c r="E169" s="40"/>
      <c r="F169" s="40"/>
      <c r="G169" s="41"/>
      <c r="H169" s="40"/>
      <c r="I169" s="40"/>
      <c r="J169" s="40"/>
      <c r="K169" s="12">
        <v>32</v>
      </c>
      <c r="L169" s="12">
        <v>23</v>
      </c>
      <c r="M169" s="12">
        <f t="shared" si="68"/>
        <v>55</v>
      </c>
      <c r="N169" s="28">
        <f t="shared" si="69"/>
        <v>55</v>
      </c>
      <c r="O169" s="74">
        <f t="shared" si="70"/>
        <v>55</v>
      </c>
      <c r="P169" s="167">
        <f>SUM(O169:O177)</f>
        <v>341</v>
      </c>
    </row>
    <row r="170" spans="2:17" x14ac:dyDescent="0.25">
      <c r="B170" s="123"/>
      <c r="C170" s="15" t="s">
        <v>34</v>
      </c>
      <c r="D170" s="40"/>
      <c r="E170" s="40"/>
      <c r="F170" s="40"/>
      <c r="G170" s="41"/>
      <c r="H170" s="40"/>
      <c r="I170" s="40"/>
      <c r="J170" s="40"/>
      <c r="K170" s="113">
        <v>74</v>
      </c>
      <c r="L170" s="113">
        <v>65</v>
      </c>
      <c r="M170" s="113">
        <f t="shared" si="68"/>
        <v>139</v>
      </c>
      <c r="N170" s="115">
        <f t="shared" si="69"/>
        <v>139</v>
      </c>
      <c r="O170" s="111">
        <f t="shared" si="70"/>
        <v>139</v>
      </c>
      <c r="P170" s="168"/>
    </row>
    <row r="171" spans="2:17" x14ac:dyDescent="0.25">
      <c r="B171" s="123"/>
      <c r="C171" s="15" t="s">
        <v>57</v>
      </c>
      <c r="D171" s="40"/>
      <c r="E171" s="40"/>
      <c r="F171" s="40"/>
      <c r="G171" s="41"/>
      <c r="H171" s="40"/>
      <c r="I171" s="40"/>
      <c r="J171" s="40"/>
      <c r="K171" s="114"/>
      <c r="L171" s="114"/>
      <c r="M171" s="114"/>
      <c r="N171" s="116"/>
      <c r="O171" s="112"/>
      <c r="P171" s="168"/>
    </row>
    <row r="172" spans="2:17" x14ac:dyDescent="0.25">
      <c r="B172" s="123"/>
      <c r="C172" s="15" t="s">
        <v>52</v>
      </c>
      <c r="D172" s="40"/>
      <c r="E172" s="40"/>
      <c r="F172" s="40"/>
      <c r="G172" s="41"/>
      <c r="H172" s="40"/>
      <c r="I172" s="40"/>
      <c r="J172" s="40"/>
      <c r="K172" s="12">
        <v>6</v>
      </c>
      <c r="L172" s="12">
        <v>7</v>
      </c>
      <c r="M172" s="12">
        <f t="shared" si="68"/>
        <v>13</v>
      </c>
      <c r="N172" s="28">
        <f t="shared" si="69"/>
        <v>13</v>
      </c>
      <c r="O172" s="74">
        <f t="shared" si="70"/>
        <v>13</v>
      </c>
      <c r="P172" s="168"/>
      <c r="Q172" s="37"/>
    </row>
    <row r="173" spans="2:17" x14ac:dyDescent="0.25">
      <c r="B173" s="123"/>
      <c r="C173" s="15" t="s">
        <v>37</v>
      </c>
      <c r="D173" s="40"/>
      <c r="E173" s="40"/>
      <c r="F173" s="40"/>
      <c r="G173" s="41"/>
      <c r="H173" s="40"/>
      <c r="I173" s="40"/>
      <c r="J173" s="40"/>
      <c r="K173" s="12">
        <v>8</v>
      </c>
      <c r="L173" s="12">
        <v>1</v>
      </c>
      <c r="M173" s="12">
        <f t="shared" si="68"/>
        <v>9</v>
      </c>
      <c r="N173" s="28">
        <f t="shared" si="69"/>
        <v>9</v>
      </c>
      <c r="O173" s="74">
        <f t="shared" si="70"/>
        <v>9</v>
      </c>
      <c r="P173" s="168"/>
    </row>
    <row r="174" spans="2:17" x14ac:dyDescent="0.25">
      <c r="B174" s="123"/>
      <c r="C174" s="15" t="s">
        <v>41</v>
      </c>
      <c r="D174" s="40"/>
      <c r="E174" s="40"/>
      <c r="F174" s="40"/>
      <c r="G174" s="41"/>
      <c r="H174" s="40"/>
      <c r="I174" s="40"/>
      <c r="J174" s="40"/>
      <c r="K174" s="12">
        <v>5</v>
      </c>
      <c r="L174" s="12">
        <v>9</v>
      </c>
      <c r="M174" s="12">
        <f t="shared" si="68"/>
        <v>14</v>
      </c>
      <c r="N174" s="28">
        <f t="shared" si="69"/>
        <v>14</v>
      </c>
      <c r="O174" s="74">
        <f t="shared" si="70"/>
        <v>14</v>
      </c>
      <c r="P174" s="168"/>
    </row>
    <row r="175" spans="2:17" x14ac:dyDescent="0.25">
      <c r="B175" s="123"/>
      <c r="C175" s="15" t="s">
        <v>156</v>
      </c>
      <c r="D175" s="40"/>
      <c r="E175" s="40"/>
      <c r="F175" s="40"/>
      <c r="G175" s="41"/>
      <c r="H175" s="40"/>
      <c r="I175" s="40"/>
      <c r="J175" s="40"/>
      <c r="K175" s="12">
        <v>26</v>
      </c>
      <c r="L175" s="12">
        <v>25</v>
      </c>
      <c r="M175" s="12">
        <f t="shared" si="68"/>
        <v>51</v>
      </c>
      <c r="N175" s="28">
        <f t="shared" si="69"/>
        <v>51</v>
      </c>
      <c r="O175" s="74">
        <f t="shared" si="70"/>
        <v>51</v>
      </c>
      <c r="P175" s="168"/>
    </row>
    <row r="176" spans="2:17" x14ac:dyDescent="0.25">
      <c r="B176" s="123"/>
      <c r="C176" s="15" t="s">
        <v>145</v>
      </c>
      <c r="D176" s="40"/>
      <c r="E176" s="40"/>
      <c r="F176" s="40"/>
      <c r="G176" s="41"/>
      <c r="H176" s="40"/>
      <c r="I176" s="40"/>
      <c r="J176" s="40"/>
      <c r="K176" s="12">
        <v>11</v>
      </c>
      <c r="L176" s="12">
        <v>11</v>
      </c>
      <c r="M176" s="12">
        <f t="shared" si="68"/>
        <v>22</v>
      </c>
      <c r="N176" s="28">
        <f t="shared" si="69"/>
        <v>22</v>
      </c>
      <c r="O176" s="74">
        <f t="shared" si="70"/>
        <v>22</v>
      </c>
      <c r="P176" s="168"/>
    </row>
    <row r="177" spans="2:18" ht="22.5" x14ac:dyDescent="0.25">
      <c r="B177" s="124"/>
      <c r="C177" s="15" t="s">
        <v>44</v>
      </c>
      <c r="D177" s="40"/>
      <c r="E177" s="40"/>
      <c r="F177" s="40"/>
      <c r="G177" s="41"/>
      <c r="H177" s="40"/>
      <c r="I177" s="40"/>
      <c r="J177" s="40"/>
      <c r="K177" s="12">
        <v>16</v>
      </c>
      <c r="L177" s="12">
        <v>22</v>
      </c>
      <c r="M177" s="12">
        <f t="shared" si="68"/>
        <v>38</v>
      </c>
      <c r="N177" s="28">
        <f t="shared" si="69"/>
        <v>38</v>
      </c>
      <c r="O177" s="74">
        <f t="shared" si="70"/>
        <v>38</v>
      </c>
      <c r="P177" s="169"/>
    </row>
    <row r="178" spans="2:18" x14ac:dyDescent="0.25">
      <c r="B178" s="119" t="s">
        <v>101</v>
      </c>
      <c r="C178" s="14" t="s">
        <v>34</v>
      </c>
      <c r="D178" s="40"/>
      <c r="E178" s="40"/>
      <c r="F178" s="40"/>
      <c r="G178" s="41"/>
      <c r="H178" s="40"/>
      <c r="I178" s="40"/>
      <c r="J178" s="40"/>
      <c r="K178" s="12">
        <v>39</v>
      </c>
      <c r="L178" s="12">
        <v>5</v>
      </c>
      <c r="M178" s="12">
        <f t="shared" ref="M178:M209" si="83">SUM(K178:L178)</f>
        <v>44</v>
      </c>
      <c r="N178" s="28">
        <f t="shared" ref="N178:N209" si="84">SUM(M178)</f>
        <v>44</v>
      </c>
      <c r="O178" s="74">
        <f t="shared" ref="O178:O209" si="85">SUM(K178:L178)</f>
        <v>44</v>
      </c>
      <c r="P178" s="167">
        <f>SUM(O178:O184)</f>
        <v>308</v>
      </c>
    </row>
    <row r="179" spans="2:18" x14ac:dyDescent="0.25">
      <c r="B179" s="119"/>
      <c r="C179" s="14" t="s">
        <v>35</v>
      </c>
      <c r="D179" s="40"/>
      <c r="E179" s="40"/>
      <c r="F179" s="40"/>
      <c r="G179" s="41"/>
      <c r="H179" s="40"/>
      <c r="I179" s="40"/>
      <c r="J179" s="40"/>
      <c r="K179" s="12"/>
      <c r="L179" s="12">
        <v>1</v>
      </c>
      <c r="M179" s="12">
        <f t="shared" si="83"/>
        <v>1</v>
      </c>
      <c r="N179" s="28">
        <f t="shared" si="84"/>
        <v>1</v>
      </c>
      <c r="O179" s="74">
        <f t="shared" si="85"/>
        <v>1</v>
      </c>
      <c r="P179" s="168"/>
    </row>
    <row r="180" spans="2:18" x14ac:dyDescent="0.25">
      <c r="B180" s="119"/>
      <c r="C180" s="14" t="s">
        <v>47</v>
      </c>
      <c r="D180" s="40"/>
      <c r="E180" s="40"/>
      <c r="F180" s="40"/>
      <c r="G180" s="41"/>
      <c r="H180" s="40"/>
      <c r="I180" s="40"/>
      <c r="J180" s="40"/>
      <c r="K180" s="12">
        <v>40</v>
      </c>
      <c r="L180" s="12">
        <v>6</v>
      </c>
      <c r="M180" s="12">
        <f t="shared" si="83"/>
        <v>46</v>
      </c>
      <c r="N180" s="28">
        <f t="shared" si="84"/>
        <v>46</v>
      </c>
      <c r="O180" s="74">
        <f t="shared" si="85"/>
        <v>46</v>
      </c>
      <c r="P180" s="168"/>
    </row>
    <row r="181" spans="2:18" x14ac:dyDescent="0.25">
      <c r="B181" s="119"/>
      <c r="C181" s="14" t="s">
        <v>37</v>
      </c>
      <c r="D181" s="40"/>
      <c r="E181" s="40"/>
      <c r="F181" s="40"/>
      <c r="G181" s="41"/>
      <c r="H181" s="40"/>
      <c r="I181" s="40"/>
      <c r="J181" s="40"/>
      <c r="K181" s="12">
        <v>49</v>
      </c>
      <c r="L181" s="12">
        <v>6</v>
      </c>
      <c r="M181" s="12">
        <f t="shared" si="83"/>
        <v>55</v>
      </c>
      <c r="N181" s="28">
        <f t="shared" si="84"/>
        <v>55</v>
      </c>
      <c r="O181" s="74">
        <f t="shared" si="85"/>
        <v>55</v>
      </c>
      <c r="P181" s="168"/>
    </row>
    <row r="182" spans="2:18" x14ac:dyDescent="0.25">
      <c r="B182" s="119"/>
      <c r="C182" s="14" t="s">
        <v>41</v>
      </c>
      <c r="D182" s="40"/>
      <c r="E182" s="40"/>
      <c r="F182" s="40"/>
      <c r="G182" s="41"/>
      <c r="H182" s="40"/>
      <c r="I182" s="40"/>
      <c r="J182" s="40"/>
      <c r="K182" s="12">
        <v>40</v>
      </c>
      <c r="L182" s="12">
        <v>2</v>
      </c>
      <c r="M182" s="12">
        <f t="shared" si="83"/>
        <v>42</v>
      </c>
      <c r="N182" s="28">
        <f t="shared" si="84"/>
        <v>42</v>
      </c>
      <c r="O182" s="74">
        <f t="shared" si="85"/>
        <v>42</v>
      </c>
      <c r="P182" s="168"/>
    </row>
    <row r="183" spans="2:18" x14ac:dyDescent="0.25">
      <c r="B183" s="119"/>
      <c r="C183" s="14" t="s">
        <v>145</v>
      </c>
      <c r="D183" s="40"/>
      <c r="E183" s="40"/>
      <c r="F183" s="40"/>
      <c r="G183" s="41"/>
      <c r="H183" s="40"/>
      <c r="I183" s="40"/>
      <c r="J183" s="40"/>
      <c r="K183" s="12">
        <v>50</v>
      </c>
      <c r="L183" s="12">
        <v>2</v>
      </c>
      <c r="M183" s="12">
        <f t="shared" si="83"/>
        <v>52</v>
      </c>
      <c r="N183" s="28">
        <f t="shared" si="84"/>
        <v>52</v>
      </c>
      <c r="O183" s="74">
        <f t="shared" si="85"/>
        <v>52</v>
      </c>
      <c r="P183" s="168"/>
    </row>
    <row r="184" spans="2:18" ht="15.75" thickBot="1" x14ac:dyDescent="0.3">
      <c r="B184" s="119"/>
      <c r="C184" s="14" t="s">
        <v>55</v>
      </c>
      <c r="D184" s="40"/>
      <c r="E184" s="40"/>
      <c r="F184" s="40"/>
      <c r="G184" s="41"/>
      <c r="H184" s="40"/>
      <c r="I184" s="40"/>
      <c r="J184" s="40"/>
      <c r="K184" s="12">
        <v>57</v>
      </c>
      <c r="L184" s="12">
        <v>11</v>
      </c>
      <c r="M184" s="12">
        <f t="shared" si="83"/>
        <v>68</v>
      </c>
      <c r="N184" s="28">
        <f t="shared" si="84"/>
        <v>68</v>
      </c>
      <c r="O184" s="74">
        <f t="shared" si="85"/>
        <v>68</v>
      </c>
      <c r="P184" s="169"/>
      <c r="R184" s="21"/>
    </row>
    <row r="185" spans="2:18" x14ac:dyDescent="0.25">
      <c r="B185" s="120" t="s">
        <v>102</v>
      </c>
      <c r="C185" s="14" t="s">
        <v>58</v>
      </c>
      <c r="D185" s="40"/>
      <c r="E185" s="40"/>
      <c r="F185" s="40"/>
      <c r="G185" s="41"/>
      <c r="H185" s="40"/>
      <c r="I185" s="40"/>
      <c r="J185" s="40"/>
      <c r="K185" s="12">
        <v>9</v>
      </c>
      <c r="L185" s="12">
        <v>10</v>
      </c>
      <c r="M185" s="12">
        <f t="shared" si="83"/>
        <v>19</v>
      </c>
      <c r="N185" s="28">
        <f t="shared" si="84"/>
        <v>19</v>
      </c>
      <c r="O185" s="74">
        <f t="shared" si="85"/>
        <v>19</v>
      </c>
      <c r="P185" s="167">
        <f>SUM(O185:O188)</f>
        <v>97</v>
      </c>
    </row>
    <row r="186" spans="2:18" x14ac:dyDescent="0.25">
      <c r="B186" s="123"/>
      <c r="C186" s="14" t="s">
        <v>59</v>
      </c>
      <c r="D186" s="40"/>
      <c r="E186" s="40"/>
      <c r="F186" s="40"/>
      <c r="G186" s="41"/>
      <c r="H186" s="40"/>
      <c r="I186" s="40"/>
      <c r="J186" s="40"/>
      <c r="K186" s="12">
        <v>16</v>
      </c>
      <c r="L186" s="12">
        <v>9</v>
      </c>
      <c r="M186" s="12">
        <f t="shared" si="83"/>
        <v>25</v>
      </c>
      <c r="N186" s="28">
        <f t="shared" si="84"/>
        <v>25</v>
      </c>
      <c r="O186" s="74">
        <f t="shared" si="85"/>
        <v>25</v>
      </c>
      <c r="P186" s="168"/>
    </row>
    <row r="187" spans="2:18" x14ac:dyDescent="0.25">
      <c r="B187" s="123"/>
      <c r="C187" s="14" t="s">
        <v>60</v>
      </c>
      <c r="D187" s="40"/>
      <c r="E187" s="40"/>
      <c r="F187" s="40"/>
      <c r="G187" s="41"/>
      <c r="H187" s="40"/>
      <c r="I187" s="40"/>
      <c r="J187" s="40"/>
      <c r="K187" s="12">
        <v>7</v>
      </c>
      <c r="L187" s="12">
        <v>13</v>
      </c>
      <c r="M187" s="12">
        <f t="shared" si="83"/>
        <v>20</v>
      </c>
      <c r="N187" s="28">
        <f t="shared" si="84"/>
        <v>20</v>
      </c>
      <c r="O187" s="74">
        <f t="shared" si="85"/>
        <v>20</v>
      </c>
      <c r="P187" s="168"/>
    </row>
    <row r="188" spans="2:18" x14ac:dyDescent="0.25">
      <c r="B188" s="123"/>
      <c r="C188" s="14" t="s">
        <v>61</v>
      </c>
      <c r="D188" s="40"/>
      <c r="E188" s="40"/>
      <c r="F188" s="40"/>
      <c r="G188" s="41"/>
      <c r="H188" s="40"/>
      <c r="I188" s="40"/>
      <c r="J188" s="40"/>
      <c r="K188" s="12">
        <v>22</v>
      </c>
      <c r="L188" s="12">
        <v>11</v>
      </c>
      <c r="M188" s="12">
        <f t="shared" si="83"/>
        <v>33</v>
      </c>
      <c r="N188" s="28">
        <f t="shared" si="84"/>
        <v>33</v>
      </c>
      <c r="O188" s="74">
        <f t="shared" si="85"/>
        <v>33</v>
      </c>
      <c r="P188" s="169"/>
    </row>
    <row r="189" spans="2:18" x14ac:dyDescent="0.25">
      <c r="B189" s="121" t="s">
        <v>103</v>
      </c>
      <c r="C189" s="14" t="s">
        <v>34</v>
      </c>
      <c r="D189" s="40"/>
      <c r="E189" s="40"/>
      <c r="F189" s="40"/>
      <c r="G189" s="41"/>
      <c r="H189" s="40"/>
      <c r="I189" s="40"/>
      <c r="J189" s="40"/>
      <c r="K189" s="12"/>
      <c r="L189" s="12"/>
      <c r="M189" s="12">
        <f t="shared" si="83"/>
        <v>0</v>
      </c>
      <c r="N189" s="28">
        <f t="shared" si="84"/>
        <v>0</v>
      </c>
      <c r="O189" s="74">
        <f t="shared" si="85"/>
        <v>0</v>
      </c>
      <c r="P189" s="167">
        <f>SUM(O189:O190)</f>
        <v>0</v>
      </c>
    </row>
    <row r="190" spans="2:18" ht="15.75" customHeight="1" x14ac:dyDescent="0.25">
      <c r="B190" s="121"/>
      <c r="C190" s="14" t="s">
        <v>41</v>
      </c>
      <c r="D190" s="40"/>
      <c r="E190" s="40"/>
      <c r="F190" s="40"/>
      <c r="G190" s="41"/>
      <c r="H190" s="40"/>
      <c r="I190" s="40"/>
      <c r="J190" s="40"/>
      <c r="K190" s="12"/>
      <c r="L190" s="12"/>
      <c r="M190" s="12">
        <f t="shared" si="83"/>
        <v>0</v>
      </c>
      <c r="N190" s="28">
        <f t="shared" si="84"/>
        <v>0</v>
      </c>
      <c r="O190" s="74">
        <f t="shared" si="85"/>
        <v>0</v>
      </c>
      <c r="P190" s="169"/>
    </row>
    <row r="191" spans="2:18" x14ac:dyDescent="0.25">
      <c r="B191" s="27" t="s">
        <v>104</v>
      </c>
      <c r="C191" s="14" t="s">
        <v>34</v>
      </c>
      <c r="D191" s="40"/>
      <c r="E191" s="40"/>
      <c r="F191" s="40"/>
      <c r="G191" s="41"/>
      <c r="H191" s="40"/>
      <c r="I191" s="40"/>
      <c r="J191" s="40"/>
      <c r="K191" s="12">
        <v>42</v>
      </c>
      <c r="L191" s="12">
        <v>13</v>
      </c>
      <c r="M191" s="12">
        <f t="shared" si="83"/>
        <v>55</v>
      </c>
      <c r="N191" s="28">
        <f t="shared" si="84"/>
        <v>55</v>
      </c>
      <c r="O191" s="74">
        <f t="shared" si="85"/>
        <v>55</v>
      </c>
      <c r="P191" s="77">
        <f>SUM(O191)</f>
        <v>55</v>
      </c>
    </row>
    <row r="192" spans="2:18" x14ac:dyDescent="0.25">
      <c r="B192" s="122" t="s">
        <v>105</v>
      </c>
      <c r="C192" s="14" t="s">
        <v>47</v>
      </c>
      <c r="D192" s="40"/>
      <c r="E192" s="40"/>
      <c r="F192" s="40"/>
      <c r="G192" s="41"/>
      <c r="H192" s="40"/>
      <c r="I192" s="40"/>
      <c r="J192" s="40"/>
      <c r="K192" s="72">
        <v>4</v>
      </c>
      <c r="L192" s="72">
        <v>1</v>
      </c>
      <c r="M192" s="12">
        <f t="shared" si="83"/>
        <v>5</v>
      </c>
      <c r="N192" s="28">
        <f t="shared" si="84"/>
        <v>5</v>
      </c>
      <c r="O192" s="74">
        <f t="shared" si="85"/>
        <v>5</v>
      </c>
      <c r="P192" s="167">
        <f>SUM(O192:O193)</f>
        <v>9</v>
      </c>
    </row>
    <row r="193" spans="2:16" x14ac:dyDescent="0.25">
      <c r="B193" s="122"/>
      <c r="C193" s="14" t="s">
        <v>48</v>
      </c>
      <c r="D193" s="40"/>
      <c r="E193" s="40"/>
      <c r="F193" s="40"/>
      <c r="G193" s="41"/>
      <c r="H193" s="40"/>
      <c r="I193" s="40"/>
      <c r="J193" s="40"/>
      <c r="K193" s="72">
        <v>4</v>
      </c>
      <c r="L193" s="72">
        <v>0</v>
      </c>
      <c r="M193" s="12">
        <f t="shared" si="83"/>
        <v>4</v>
      </c>
      <c r="N193" s="28">
        <f t="shared" si="84"/>
        <v>4</v>
      </c>
      <c r="O193" s="74">
        <f t="shared" si="85"/>
        <v>4</v>
      </c>
      <c r="P193" s="169"/>
    </row>
    <row r="194" spans="2:16" x14ac:dyDescent="0.25">
      <c r="B194" s="27" t="s">
        <v>142</v>
      </c>
      <c r="C194" s="14" t="s">
        <v>144</v>
      </c>
      <c r="D194" s="40"/>
      <c r="E194" s="40"/>
      <c r="F194" s="40"/>
      <c r="G194" s="41"/>
      <c r="H194" s="40"/>
      <c r="I194" s="40"/>
      <c r="J194" s="40"/>
      <c r="K194" s="36">
        <v>20</v>
      </c>
      <c r="L194" s="36">
        <v>16</v>
      </c>
      <c r="M194" s="12">
        <f t="shared" ref="M194" si="86">SUM(K194:L194)</f>
        <v>36</v>
      </c>
      <c r="N194" s="28">
        <f t="shared" si="84"/>
        <v>36</v>
      </c>
      <c r="O194" s="74">
        <f t="shared" ref="O194" si="87">SUM(K194:L194)</f>
        <v>36</v>
      </c>
      <c r="P194" s="77">
        <f>SUM(O194)</f>
        <v>36</v>
      </c>
    </row>
    <row r="195" spans="2:16" ht="16.5" customHeight="1" x14ac:dyDescent="0.25">
      <c r="B195" s="119" t="s">
        <v>141</v>
      </c>
      <c r="C195" s="14" t="s">
        <v>34</v>
      </c>
      <c r="D195" s="40"/>
      <c r="E195" s="40"/>
      <c r="F195" s="40"/>
      <c r="G195" s="41"/>
      <c r="H195" s="40"/>
      <c r="I195" s="40"/>
      <c r="J195" s="40"/>
      <c r="K195" s="113">
        <v>66</v>
      </c>
      <c r="L195" s="113">
        <v>56</v>
      </c>
      <c r="M195" s="113">
        <f t="shared" si="83"/>
        <v>122</v>
      </c>
      <c r="N195" s="115">
        <f t="shared" si="84"/>
        <v>122</v>
      </c>
      <c r="O195" s="111">
        <f t="shared" si="85"/>
        <v>122</v>
      </c>
      <c r="P195" s="167">
        <f>SUM(O195:O206)</f>
        <v>533</v>
      </c>
    </row>
    <row r="196" spans="2:16" ht="16.5" customHeight="1" x14ac:dyDescent="0.25">
      <c r="B196" s="119"/>
      <c r="C196" s="14" t="s">
        <v>121</v>
      </c>
      <c r="D196" s="40"/>
      <c r="E196" s="40"/>
      <c r="F196" s="40"/>
      <c r="G196" s="41"/>
      <c r="H196" s="40"/>
      <c r="I196" s="40"/>
      <c r="J196" s="40"/>
      <c r="K196" s="114"/>
      <c r="L196" s="114"/>
      <c r="M196" s="114"/>
      <c r="N196" s="116"/>
      <c r="O196" s="112"/>
      <c r="P196" s="168"/>
    </row>
    <row r="197" spans="2:16" x14ac:dyDescent="0.25">
      <c r="B197" s="119"/>
      <c r="C197" s="14" t="s">
        <v>50</v>
      </c>
      <c r="D197" s="40"/>
      <c r="E197" s="40"/>
      <c r="F197" s="40"/>
      <c r="G197" s="41"/>
      <c r="H197" s="40"/>
      <c r="I197" s="40"/>
      <c r="J197" s="40"/>
      <c r="K197" s="12">
        <v>41</v>
      </c>
      <c r="L197" s="12">
        <v>28</v>
      </c>
      <c r="M197" s="12">
        <f t="shared" si="83"/>
        <v>69</v>
      </c>
      <c r="N197" s="28">
        <f t="shared" si="84"/>
        <v>69</v>
      </c>
      <c r="O197" s="74">
        <f t="shared" si="85"/>
        <v>69</v>
      </c>
      <c r="P197" s="168"/>
    </row>
    <row r="198" spans="2:16" x14ac:dyDescent="0.25">
      <c r="B198" s="119"/>
      <c r="C198" s="14" t="s">
        <v>120</v>
      </c>
      <c r="D198" s="40"/>
      <c r="E198" s="40"/>
      <c r="F198" s="40"/>
      <c r="G198" s="41"/>
      <c r="H198" s="40"/>
      <c r="I198" s="40"/>
      <c r="J198" s="40"/>
      <c r="K198" s="113"/>
      <c r="L198" s="113">
        <v>15</v>
      </c>
      <c r="M198" s="113">
        <f t="shared" si="83"/>
        <v>15</v>
      </c>
      <c r="N198" s="115">
        <f t="shared" si="84"/>
        <v>15</v>
      </c>
      <c r="O198" s="111">
        <f t="shared" si="85"/>
        <v>15</v>
      </c>
      <c r="P198" s="168"/>
    </row>
    <row r="199" spans="2:16" x14ac:dyDescent="0.25">
      <c r="B199" s="119"/>
      <c r="C199" s="14" t="s">
        <v>119</v>
      </c>
      <c r="D199" s="40"/>
      <c r="E199" s="40"/>
      <c r="F199" s="40"/>
      <c r="G199" s="41"/>
      <c r="H199" s="40"/>
      <c r="I199" s="40"/>
      <c r="J199" s="40"/>
      <c r="K199" s="114"/>
      <c r="L199" s="114"/>
      <c r="M199" s="114"/>
      <c r="N199" s="116"/>
      <c r="O199" s="112"/>
      <c r="P199" s="168"/>
    </row>
    <row r="200" spans="2:16" x14ac:dyDescent="0.25">
      <c r="B200" s="119"/>
      <c r="C200" s="14" t="s">
        <v>53</v>
      </c>
      <c r="D200" s="40"/>
      <c r="E200" s="40"/>
      <c r="F200" s="40"/>
      <c r="G200" s="41"/>
      <c r="H200" s="40"/>
      <c r="I200" s="40"/>
      <c r="J200" s="40"/>
      <c r="K200" s="12">
        <v>61</v>
      </c>
      <c r="L200" s="12">
        <v>67</v>
      </c>
      <c r="M200" s="12">
        <f t="shared" si="83"/>
        <v>128</v>
      </c>
      <c r="N200" s="28">
        <f t="shared" si="84"/>
        <v>128</v>
      </c>
      <c r="O200" s="74">
        <f t="shared" si="85"/>
        <v>128</v>
      </c>
      <c r="P200" s="168"/>
    </row>
    <row r="201" spans="2:16" x14ac:dyDescent="0.25">
      <c r="B201" s="119"/>
      <c r="C201" s="14" t="s">
        <v>118</v>
      </c>
      <c r="D201" s="40"/>
      <c r="E201" s="40"/>
      <c r="F201" s="40"/>
      <c r="G201" s="41"/>
      <c r="H201" s="40"/>
      <c r="I201" s="40"/>
      <c r="J201" s="40"/>
      <c r="K201" s="113">
        <v>43</v>
      </c>
      <c r="L201" s="113">
        <v>25</v>
      </c>
      <c r="M201" s="113">
        <f t="shared" si="83"/>
        <v>68</v>
      </c>
      <c r="N201" s="115">
        <f t="shared" si="84"/>
        <v>68</v>
      </c>
      <c r="O201" s="111">
        <f t="shared" si="85"/>
        <v>68</v>
      </c>
      <c r="P201" s="168"/>
    </row>
    <row r="202" spans="2:16" x14ac:dyDescent="0.25">
      <c r="B202" s="119"/>
      <c r="C202" s="14" t="s">
        <v>117</v>
      </c>
      <c r="D202" s="40"/>
      <c r="E202" s="40"/>
      <c r="F202" s="40"/>
      <c r="G202" s="41"/>
      <c r="H202" s="40"/>
      <c r="I202" s="40"/>
      <c r="J202" s="40"/>
      <c r="K202" s="114"/>
      <c r="L202" s="114"/>
      <c r="M202" s="114"/>
      <c r="N202" s="116"/>
      <c r="O202" s="112"/>
      <c r="P202" s="168"/>
    </row>
    <row r="203" spans="2:16" x14ac:dyDescent="0.25">
      <c r="B203" s="119"/>
      <c r="C203" s="14" t="s">
        <v>145</v>
      </c>
      <c r="D203" s="40"/>
      <c r="E203" s="40"/>
      <c r="F203" s="40"/>
      <c r="G203" s="41"/>
      <c r="H203" s="40"/>
      <c r="I203" s="40"/>
      <c r="J203" s="40"/>
      <c r="K203" s="113">
        <v>41</v>
      </c>
      <c r="L203" s="113">
        <v>38</v>
      </c>
      <c r="M203" s="113">
        <f t="shared" ref="M203" si="88">SUM(K203:L203)</f>
        <v>79</v>
      </c>
      <c r="N203" s="115">
        <f t="shared" ref="N203" si="89">SUM(M203)</f>
        <v>79</v>
      </c>
      <c r="O203" s="111">
        <f t="shared" ref="O203" si="90">SUM(K203:L203)</f>
        <v>79</v>
      </c>
      <c r="P203" s="168"/>
    </row>
    <row r="204" spans="2:16" ht="22.5" x14ac:dyDescent="0.25">
      <c r="B204" s="119"/>
      <c r="C204" s="14" t="s">
        <v>157</v>
      </c>
      <c r="D204" s="40"/>
      <c r="E204" s="40"/>
      <c r="F204" s="40"/>
      <c r="G204" s="41"/>
      <c r="H204" s="40"/>
      <c r="I204" s="40"/>
      <c r="J204" s="40"/>
      <c r="K204" s="114"/>
      <c r="L204" s="114"/>
      <c r="M204" s="114"/>
      <c r="N204" s="116"/>
      <c r="O204" s="112"/>
      <c r="P204" s="168"/>
    </row>
    <row r="205" spans="2:16" x14ac:dyDescent="0.25">
      <c r="B205" s="119"/>
      <c r="C205" s="14" t="s">
        <v>55</v>
      </c>
      <c r="D205" s="40"/>
      <c r="E205" s="40"/>
      <c r="F205" s="40"/>
      <c r="G205" s="41"/>
      <c r="H205" s="40"/>
      <c r="I205" s="40"/>
      <c r="J205" s="40"/>
      <c r="K205" s="12">
        <v>17</v>
      </c>
      <c r="L205" s="12">
        <v>23</v>
      </c>
      <c r="M205" s="12">
        <f t="shared" si="83"/>
        <v>40</v>
      </c>
      <c r="N205" s="28">
        <f t="shared" si="84"/>
        <v>40</v>
      </c>
      <c r="O205" s="74">
        <f t="shared" si="85"/>
        <v>40</v>
      </c>
      <c r="P205" s="168"/>
    </row>
    <row r="206" spans="2:16" x14ac:dyDescent="0.25">
      <c r="B206" s="119"/>
      <c r="C206" s="14" t="s">
        <v>42</v>
      </c>
      <c r="D206" s="40"/>
      <c r="E206" s="40"/>
      <c r="F206" s="40"/>
      <c r="G206" s="41"/>
      <c r="H206" s="40"/>
      <c r="I206" s="40"/>
      <c r="J206" s="40"/>
      <c r="K206" s="12">
        <v>7</v>
      </c>
      <c r="L206" s="12">
        <v>5</v>
      </c>
      <c r="M206" s="12">
        <f t="shared" si="83"/>
        <v>12</v>
      </c>
      <c r="N206" s="28">
        <f t="shared" si="84"/>
        <v>12</v>
      </c>
      <c r="O206" s="74">
        <f t="shared" si="85"/>
        <v>12</v>
      </c>
      <c r="P206" s="169"/>
    </row>
    <row r="207" spans="2:16" x14ac:dyDescent="0.25">
      <c r="B207" s="119" t="s">
        <v>143</v>
      </c>
      <c r="C207" s="14" t="s">
        <v>36</v>
      </c>
      <c r="D207" s="40"/>
      <c r="E207" s="40"/>
      <c r="F207" s="40"/>
      <c r="G207" s="41"/>
      <c r="H207" s="40"/>
      <c r="I207" s="40"/>
      <c r="J207" s="40"/>
      <c r="K207" s="12">
        <v>45</v>
      </c>
      <c r="L207" s="12">
        <v>60</v>
      </c>
      <c r="M207" s="12">
        <f t="shared" si="83"/>
        <v>105</v>
      </c>
      <c r="N207" s="28">
        <f t="shared" si="84"/>
        <v>105</v>
      </c>
      <c r="O207" s="74">
        <f t="shared" si="85"/>
        <v>105</v>
      </c>
      <c r="P207" s="167">
        <f>SUM(O207:O208)</f>
        <v>158</v>
      </c>
    </row>
    <row r="208" spans="2:16" ht="15.75" thickBot="1" x14ac:dyDescent="0.3">
      <c r="B208" s="120"/>
      <c r="C208" s="23" t="s">
        <v>43</v>
      </c>
      <c r="D208" s="42"/>
      <c r="E208" s="42"/>
      <c r="F208" s="42"/>
      <c r="G208" s="43"/>
      <c r="H208" s="42"/>
      <c r="I208" s="42"/>
      <c r="J208" s="42"/>
      <c r="K208" s="24">
        <v>23</v>
      </c>
      <c r="L208" s="24">
        <v>30</v>
      </c>
      <c r="M208" s="24">
        <f t="shared" si="83"/>
        <v>53</v>
      </c>
      <c r="N208" s="29">
        <f t="shared" si="84"/>
        <v>53</v>
      </c>
      <c r="O208" s="75">
        <f t="shared" si="85"/>
        <v>53</v>
      </c>
      <c r="P208" s="184"/>
    </row>
    <row r="209" spans="2:16" ht="15.75" thickBot="1" x14ac:dyDescent="0.3">
      <c r="B209" s="105" t="s">
        <v>2</v>
      </c>
      <c r="C209" s="106"/>
      <c r="D209" s="34">
        <v>0</v>
      </c>
      <c r="E209" s="110">
        <v>0</v>
      </c>
      <c r="F209" s="67">
        <v>0</v>
      </c>
      <c r="G209" s="34">
        <v>0</v>
      </c>
      <c r="H209" s="110">
        <v>0</v>
      </c>
      <c r="I209" s="67">
        <v>0</v>
      </c>
      <c r="J209" s="76">
        <v>0</v>
      </c>
      <c r="K209" s="66">
        <f>SUM(K110:K208)</f>
        <v>2061</v>
      </c>
      <c r="L209" s="66">
        <f>SUM(L110:L208)</f>
        <v>1247</v>
      </c>
      <c r="M209" s="67">
        <f t="shared" si="83"/>
        <v>3308</v>
      </c>
      <c r="N209" s="25">
        <f t="shared" si="84"/>
        <v>3308</v>
      </c>
      <c r="O209" s="76">
        <f t="shared" si="85"/>
        <v>3308</v>
      </c>
      <c r="P209" s="92">
        <f>SUM(P110:P208)</f>
        <v>3308</v>
      </c>
    </row>
    <row r="210" spans="2:16" ht="15.75" thickBot="1" x14ac:dyDescent="0.3">
      <c r="B210" s="107" t="s">
        <v>62</v>
      </c>
      <c r="C210" s="108"/>
      <c r="D210" s="95">
        <f>SUM(D99+D104)</f>
        <v>2299</v>
      </c>
      <c r="E210" s="96">
        <f t="shared" ref="E210:J210" si="91">SUM(E99+E104)</f>
        <v>86</v>
      </c>
      <c r="F210" s="97">
        <f t="shared" si="91"/>
        <v>2385</v>
      </c>
      <c r="G210" s="95">
        <f t="shared" si="91"/>
        <v>1544</v>
      </c>
      <c r="H210" s="98">
        <f t="shared" si="91"/>
        <v>1061</v>
      </c>
      <c r="I210" s="99">
        <f t="shared" si="91"/>
        <v>2605</v>
      </c>
      <c r="J210" s="100">
        <f t="shared" si="91"/>
        <v>4990</v>
      </c>
      <c r="K210" s="35">
        <f t="shared" ref="K210:P210" si="92">SUM(K209+K105)</f>
        <v>2738</v>
      </c>
      <c r="L210" s="35">
        <f t="shared" si="92"/>
        <v>1915</v>
      </c>
      <c r="M210" s="35">
        <f t="shared" si="92"/>
        <v>4653</v>
      </c>
      <c r="N210" s="35">
        <f t="shared" si="92"/>
        <v>4653</v>
      </c>
      <c r="O210" s="68">
        <f t="shared" si="92"/>
        <v>9643</v>
      </c>
      <c r="P210" s="94">
        <f t="shared" si="92"/>
        <v>9643</v>
      </c>
    </row>
    <row r="211" spans="2:16" x14ac:dyDescent="0.25">
      <c r="B211" s="3" t="s">
        <v>63</v>
      </c>
    </row>
    <row r="212" spans="2:16" x14ac:dyDescent="0.25">
      <c r="B212" s="185" t="s">
        <v>161</v>
      </c>
    </row>
    <row r="214" spans="2:16" x14ac:dyDescent="0.25">
      <c r="B214" s="69"/>
    </row>
    <row r="215" spans="2:16" x14ac:dyDescent="0.25">
      <c r="B215" s="69"/>
    </row>
  </sheetData>
  <mergeCells count="170">
    <mergeCell ref="P192:P193"/>
    <mergeCell ref="P195:P206"/>
    <mergeCell ref="P207:P208"/>
    <mergeCell ref="P131:P144"/>
    <mergeCell ref="P145:P150"/>
    <mergeCell ref="P151:P154"/>
    <mergeCell ref="P155:P156"/>
    <mergeCell ref="P157:P168"/>
    <mergeCell ref="P169:P177"/>
    <mergeCell ref="P178:P184"/>
    <mergeCell ref="P185:P188"/>
    <mergeCell ref="P189:P190"/>
    <mergeCell ref="P81:P82"/>
    <mergeCell ref="P83:P90"/>
    <mergeCell ref="P91:P92"/>
    <mergeCell ref="P93:P94"/>
    <mergeCell ref="P95:P96"/>
    <mergeCell ref="P97:P98"/>
    <mergeCell ref="P110:P118"/>
    <mergeCell ref="P120:P130"/>
    <mergeCell ref="P2:P4"/>
    <mergeCell ref="P107:P109"/>
    <mergeCell ref="B101:P101"/>
    <mergeCell ref="P5:P8"/>
    <mergeCell ref="P9:P10"/>
    <mergeCell ref="P11:P12"/>
    <mergeCell ref="P13:P14"/>
    <mergeCell ref="P15:P16"/>
    <mergeCell ref="P17:P19"/>
    <mergeCell ref="P22:P23"/>
    <mergeCell ref="P24:P27"/>
    <mergeCell ref="P28:P29"/>
    <mergeCell ref="P30:P32"/>
    <mergeCell ref="P33:P36"/>
    <mergeCell ref="P37:P43"/>
    <mergeCell ref="P44:P45"/>
    <mergeCell ref="P46:P49"/>
    <mergeCell ref="P50:P61"/>
    <mergeCell ref="P62:P65"/>
    <mergeCell ref="P66:P68"/>
    <mergeCell ref="P69:P70"/>
    <mergeCell ref="P71:P74"/>
    <mergeCell ref="P75:P76"/>
    <mergeCell ref="P77:P80"/>
    <mergeCell ref="O2:O4"/>
    <mergeCell ref="B2:B4"/>
    <mergeCell ref="B24:B27"/>
    <mergeCell ref="B28:B29"/>
    <mergeCell ref="B13:B14"/>
    <mergeCell ref="B37:B43"/>
    <mergeCell ref="B30:B32"/>
    <mergeCell ref="C2:C4"/>
    <mergeCell ref="D2:J2"/>
    <mergeCell ref="K2:N2"/>
    <mergeCell ref="B33:B36"/>
    <mergeCell ref="B5:B8"/>
    <mergeCell ref="B9:B10"/>
    <mergeCell ref="B11:B12"/>
    <mergeCell ref="B15:B16"/>
    <mergeCell ref="B17:B19"/>
    <mergeCell ref="B22:B23"/>
    <mergeCell ref="D3:F3"/>
    <mergeCell ref="G3:I3"/>
    <mergeCell ref="J3:J4"/>
    <mergeCell ref="K3:M3"/>
    <mergeCell ref="N3:N4"/>
    <mergeCell ref="B69:B70"/>
    <mergeCell ref="B75:B76"/>
    <mergeCell ref="B81:B82"/>
    <mergeCell ref="B71:B74"/>
    <mergeCell ref="K125:K126"/>
    <mergeCell ref="L125:L126"/>
    <mergeCell ref="B44:B45"/>
    <mergeCell ref="B46:B49"/>
    <mergeCell ref="B50:B61"/>
    <mergeCell ref="B62:B65"/>
    <mergeCell ref="B66:B68"/>
    <mergeCell ref="B77:B80"/>
    <mergeCell ref="D107:J107"/>
    <mergeCell ref="K107:O107"/>
    <mergeCell ref="B108:B109"/>
    <mergeCell ref="C108:C109"/>
    <mergeCell ref="D108:J109"/>
    <mergeCell ref="K108:M108"/>
    <mergeCell ref="N108:N109"/>
    <mergeCell ref="O108:O109"/>
    <mergeCell ref="L83:L84"/>
    <mergeCell ref="K83:K84"/>
    <mergeCell ref="L170:L171"/>
    <mergeCell ref="K170:K171"/>
    <mergeCell ref="O120:O121"/>
    <mergeCell ref="L145:L146"/>
    <mergeCell ref="O83:O84"/>
    <mergeCell ref="N83:N84"/>
    <mergeCell ref="M83:M84"/>
    <mergeCell ref="O88:O89"/>
    <mergeCell ref="N88:N89"/>
    <mergeCell ref="M88:M89"/>
    <mergeCell ref="L88:L89"/>
    <mergeCell ref="K88:K89"/>
    <mergeCell ref="O170:O171"/>
    <mergeCell ref="N170:N171"/>
    <mergeCell ref="L201:L202"/>
    <mergeCell ref="K201:K202"/>
    <mergeCell ref="N201:N202"/>
    <mergeCell ref="M201:M202"/>
    <mergeCell ref="O201:O202"/>
    <mergeCell ref="N198:N199"/>
    <mergeCell ref="M198:M199"/>
    <mergeCell ref="L198:L199"/>
    <mergeCell ref="K198:K199"/>
    <mergeCell ref="O198:O199"/>
    <mergeCell ref="O195:O196"/>
    <mergeCell ref="N195:N196"/>
    <mergeCell ref="M195:M196"/>
    <mergeCell ref="O125:O126"/>
    <mergeCell ref="N125:N126"/>
    <mergeCell ref="M125:M126"/>
    <mergeCell ref="O145:O146"/>
    <mergeCell ref="N145:N146"/>
    <mergeCell ref="M145:M146"/>
    <mergeCell ref="M170:M171"/>
    <mergeCell ref="B207:B208"/>
    <mergeCell ref="B178:B184"/>
    <mergeCell ref="B189:B190"/>
    <mergeCell ref="B192:B193"/>
    <mergeCell ref="B157:B168"/>
    <mergeCell ref="L203:L204"/>
    <mergeCell ref="K203:K204"/>
    <mergeCell ref="B83:B90"/>
    <mergeCell ref="B195:B206"/>
    <mergeCell ref="B93:B94"/>
    <mergeCell ref="B95:B96"/>
    <mergeCell ref="B97:B98"/>
    <mergeCell ref="B110:B118"/>
    <mergeCell ref="B91:B92"/>
    <mergeCell ref="B105:C105"/>
    <mergeCell ref="B104:C104"/>
    <mergeCell ref="B151:B154"/>
    <mergeCell ref="B169:B177"/>
    <mergeCell ref="B185:B188"/>
    <mergeCell ref="B120:B130"/>
    <mergeCell ref="B131:B144"/>
    <mergeCell ref="B145:B150"/>
    <mergeCell ref="B155:B156"/>
    <mergeCell ref="K145:K146"/>
    <mergeCell ref="O203:O204"/>
    <mergeCell ref="L120:L121"/>
    <mergeCell ref="K120:K121"/>
    <mergeCell ref="L195:L196"/>
    <mergeCell ref="K195:K196"/>
    <mergeCell ref="N120:N121"/>
    <mergeCell ref="M120:M121"/>
    <mergeCell ref="O55:O56"/>
    <mergeCell ref="O58:O59"/>
    <mergeCell ref="O71:O72"/>
    <mergeCell ref="N55:N56"/>
    <mergeCell ref="M55:M56"/>
    <mergeCell ref="L58:L59"/>
    <mergeCell ref="K58:K59"/>
    <mergeCell ref="L55:L56"/>
    <mergeCell ref="K55:K56"/>
    <mergeCell ref="N58:N59"/>
    <mergeCell ref="M58:M59"/>
    <mergeCell ref="L71:L72"/>
    <mergeCell ref="K71:K72"/>
    <mergeCell ref="M71:M72"/>
    <mergeCell ref="N71:N72"/>
    <mergeCell ref="N203:N204"/>
    <mergeCell ref="M203:M204"/>
  </mergeCells>
  <pageMargins left="0.25" right="0.25" top="0.75" bottom="0.75" header="0.3" footer="0.3"/>
  <pageSetup paperSize="9" orientation="portrait" horizontalDpi="4294967295" verticalDpi="4294967295" r:id="rId1"/>
  <ignoredErrors>
    <ignoredError sqref="O20:O21 O11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4e54b9-d1d9-4242-a6c1-21c1130945c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256F75CAA6F94497CCF9E76EE0C1B7" ma:contentTypeVersion="15" ma:contentTypeDescription="Ustvari nov dokument." ma:contentTypeScope="" ma:versionID="5586fbbb1b5fb08aa384a66cd1bb3753">
  <xsd:schema xmlns:xsd="http://www.w3.org/2001/XMLSchema" xmlns:xs="http://www.w3.org/2001/XMLSchema" xmlns:p="http://schemas.microsoft.com/office/2006/metadata/properties" xmlns:ns3="1d4e54b9-d1d9-4242-a6c1-21c1130945ca" xmlns:ns4="31321698-c938-4678-9a95-ed0cf54b3a5b" targetNamespace="http://schemas.microsoft.com/office/2006/metadata/properties" ma:root="true" ma:fieldsID="241129295cd9d0ee1998abcf07957949" ns3:_="" ns4:_="">
    <xsd:import namespace="1d4e54b9-d1d9-4242-a6c1-21c1130945ca"/>
    <xsd:import namespace="31321698-c938-4678-9a95-ed0cf54b3a5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DateTaken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e54b9-d1d9-4242-a6c1-21c1130945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321698-c938-4678-9a95-ed0cf54b3a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Razprševanje namiga za skupno rab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DA8390-2DDE-455A-978A-5F28A919D4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F769A0-9843-4A61-A9AA-4F72E517A2B3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1d4e54b9-d1d9-4242-a6c1-21c1130945ca"/>
    <ds:schemaRef ds:uri="http://schemas.microsoft.com/office/infopath/2007/PartnerControls"/>
    <ds:schemaRef ds:uri="http://purl.org/dc/dcmitype/"/>
    <ds:schemaRef ds:uri="31321698-c938-4678-9a95-ed0cf54b3a5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F259AE6-495B-4B7E-9035-799818485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4e54b9-d1d9-4242-a6c1-21c1130945ca"/>
    <ds:schemaRef ds:uri="31321698-c938-4678-9a95-ed0cf54b3a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Vpis 25-26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Višješolska prijavna služba</dc:creator>
  <cp:lastModifiedBy>Vohl Monika</cp:lastModifiedBy>
  <cp:lastPrinted>2023-10-06T09:24:48Z</cp:lastPrinted>
  <dcterms:created xsi:type="dcterms:W3CDTF">2017-02-20T06:23:04Z</dcterms:created>
  <dcterms:modified xsi:type="dcterms:W3CDTF">2026-01-12T13:03:56Z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0x010100A6256F75CAA6F94497CCF9E76EE0C1B7</vt:lpwstr>
  </property>
</Properties>
</file>